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3" activeTab="6"/>
  </bookViews>
  <sheets>
    <sheet name="S1-COVID-19" sheetId="3" r:id="rId1"/>
    <sheet name="S2-URTI" sheetId="1" r:id="rId2"/>
    <sheet name="S3-HCW" sheetId="4" r:id="rId3"/>
    <sheet name="S4-LC" sheetId="2" r:id="rId4"/>
    <sheet name="S5-HC" sheetId="5" r:id="rId5"/>
    <sheet name="S6-Breath-borne-VOCs" sheetId="7" r:id="rId6"/>
    <sheet name="S7-VOCs 95% CI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5" i="7" l="1"/>
  <c r="AN75" i="7"/>
  <c r="AM75" i="7"/>
  <c r="AL75" i="7"/>
  <c r="AK75" i="7"/>
  <c r="AJ70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0" i="7"/>
  <c r="C75" i="7"/>
  <c r="AP74" i="7"/>
  <c r="AO74" i="7"/>
  <c r="AN74" i="7"/>
  <c r="AM74" i="7"/>
  <c r="AL74" i="7"/>
  <c r="AK74" i="7"/>
  <c r="AJ69" i="7"/>
  <c r="AI74" i="7"/>
  <c r="AH74" i="7"/>
  <c r="AG74" i="7"/>
  <c r="AF74" i="7"/>
  <c r="AE74" i="7"/>
  <c r="AD74" i="7"/>
  <c r="AC74" i="7"/>
  <c r="AB69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P73" i="7"/>
  <c r="AO73" i="7"/>
  <c r="AN73" i="7"/>
  <c r="AM73" i="7"/>
  <c r="AL73" i="7"/>
  <c r="AK73" i="7"/>
  <c r="AJ68" i="7"/>
  <c r="AI73" i="7"/>
  <c r="AH73" i="7"/>
  <c r="AG73" i="7"/>
  <c r="AF73" i="7"/>
  <c r="AE73" i="7"/>
  <c r="AD73" i="7"/>
  <c r="AC73" i="7"/>
  <c r="AB68" i="7"/>
  <c r="AA73" i="7"/>
  <c r="Z73" i="7"/>
  <c r="Y73" i="7"/>
  <c r="X73" i="7"/>
  <c r="W73" i="7"/>
  <c r="V73" i="7"/>
  <c r="U73" i="7"/>
  <c r="T68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68" i="7"/>
  <c r="C73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67" i="7"/>
  <c r="S72" i="7"/>
  <c r="R72" i="7"/>
  <c r="Q72" i="7"/>
  <c r="P72" i="7"/>
  <c r="O72" i="7"/>
  <c r="N72" i="7"/>
  <c r="M72" i="7"/>
  <c r="L67" i="7"/>
  <c r="K72" i="7"/>
  <c r="J72" i="7"/>
  <c r="I72" i="7"/>
  <c r="H72" i="7"/>
  <c r="G72" i="7"/>
  <c r="F72" i="7"/>
  <c r="E72" i="7"/>
  <c r="D72" i="7"/>
  <c r="C72" i="7"/>
  <c r="AP71" i="7"/>
  <c r="AO71" i="7"/>
  <c r="AN71" i="7"/>
  <c r="AM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AP75" i="7" l="1"/>
  <c r="AL71" i="7"/>
  <c r="AJ75" i="7"/>
  <c r="AJ66" i="7"/>
  <c r="L69" i="7"/>
  <c r="AB74" i="7"/>
  <c r="C66" i="7"/>
  <c r="K66" i="7"/>
  <c r="S66" i="7"/>
  <c r="AA66" i="7"/>
  <c r="AI66" i="7"/>
  <c r="C67" i="7"/>
  <c r="K67" i="7"/>
  <c r="S67" i="7"/>
  <c r="AA67" i="7"/>
  <c r="AI67" i="7"/>
  <c r="C68" i="7"/>
  <c r="K68" i="7"/>
  <c r="S68" i="7"/>
  <c r="AA68" i="7"/>
  <c r="AI68" i="7"/>
  <c r="C69" i="7"/>
  <c r="K69" i="7"/>
  <c r="S69" i="7"/>
  <c r="AA69" i="7"/>
  <c r="AI69" i="7"/>
  <c r="C70" i="7"/>
  <c r="K70" i="7"/>
  <c r="S70" i="7"/>
  <c r="AA70" i="7"/>
  <c r="AI70" i="7"/>
  <c r="D67" i="7"/>
  <c r="L68" i="7"/>
  <c r="AB70" i="7"/>
  <c r="L72" i="7"/>
  <c r="T73" i="7"/>
  <c r="AJ73" i="7"/>
  <c r="E66" i="7"/>
  <c r="M66" i="7"/>
  <c r="U66" i="7"/>
  <c r="AC66" i="7"/>
  <c r="AK66" i="7"/>
  <c r="E67" i="7"/>
  <c r="M67" i="7"/>
  <c r="U67" i="7"/>
  <c r="AC67" i="7"/>
  <c r="AK67" i="7"/>
  <c r="E68" i="7"/>
  <c r="M68" i="7"/>
  <c r="U68" i="7"/>
  <c r="AC68" i="7"/>
  <c r="AK68" i="7"/>
  <c r="E69" i="7"/>
  <c r="M69" i="7"/>
  <c r="U69" i="7"/>
  <c r="AC69" i="7"/>
  <c r="AK69" i="7"/>
  <c r="E70" i="7"/>
  <c r="M70" i="7"/>
  <c r="U70" i="7"/>
  <c r="AC70" i="7"/>
  <c r="AK70" i="7"/>
  <c r="T66" i="7"/>
  <c r="AJ67" i="7"/>
  <c r="D69" i="7"/>
  <c r="T70" i="7"/>
  <c r="D73" i="7"/>
  <c r="F66" i="7"/>
  <c r="N66" i="7"/>
  <c r="V66" i="7"/>
  <c r="AD66" i="7"/>
  <c r="AL66" i="7"/>
  <c r="F67" i="7"/>
  <c r="N67" i="7"/>
  <c r="V67" i="7"/>
  <c r="AD67" i="7"/>
  <c r="AL67" i="7"/>
  <c r="F68" i="7"/>
  <c r="N68" i="7"/>
  <c r="V68" i="7"/>
  <c r="AD68" i="7"/>
  <c r="AL68" i="7"/>
  <c r="F69" i="7"/>
  <c r="N69" i="7"/>
  <c r="V69" i="7"/>
  <c r="AD69" i="7"/>
  <c r="AL69" i="7"/>
  <c r="F70" i="7"/>
  <c r="N70" i="7"/>
  <c r="V70" i="7"/>
  <c r="AD70" i="7"/>
  <c r="AL70" i="7"/>
  <c r="D66" i="7"/>
  <c r="T69" i="7"/>
  <c r="T72" i="7"/>
  <c r="AB73" i="7"/>
  <c r="AJ74" i="7"/>
  <c r="G66" i="7"/>
  <c r="O66" i="7"/>
  <c r="W66" i="7"/>
  <c r="AE66" i="7"/>
  <c r="AM66" i="7"/>
  <c r="G67" i="7"/>
  <c r="O67" i="7"/>
  <c r="W67" i="7"/>
  <c r="AE67" i="7"/>
  <c r="AM67" i="7"/>
  <c r="G68" i="7"/>
  <c r="O68" i="7"/>
  <c r="W68" i="7"/>
  <c r="AE68" i="7"/>
  <c r="AM68" i="7"/>
  <c r="G69" i="7"/>
  <c r="O69" i="7"/>
  <c r="W69" i="7"/>
  <c r="AE69" i="7"/>
  <c r="AM69" i="7"/>
  <c r="G70" i="7"/>
  <c r="O70" i="7"/>
  <c r="W70" i="7"/>
  <c r="AE70" i="7"/>
  <c r="AM70" i="7"/>
  <c r="L66" i="7"/>
  <c r="AB67" i="7"/>
  <c r="D75" i="7"/>
  <c r="H66" i="7"/>
  <c r="P66" i="7"/>
  <c r="X66" i="7"/>
  <c r="AF66" i="7"/>
  <c r="AN66" i="7"/>
  <c r="H67" i="7"/>
  <c r="P67" i="7"/>
  <c r="X67" i="7"/>
  <c r="AF67" i="7"/>
  <c r="AN67" i="7"/>
  <c r="H68" i="7"/>
  <c r="P68" i="7"/>
  <c r="X68" i="7"/>
  <c r="AF68" i="7"/>
  <c r="AN68" i="7"/>
  <c r="H69" i="7"/>
  <c r="P69" i="7"/>
  <c r="X69" i="7"/>
  <c r="AF69" i="7"/>
  <c r="AN69" i="7"/>
  <c r="H70" i="7"/>
  <c r="P70" i="7"/>
  <c r="X70" i="7"/>
  <c r="AF70" i="7"/>
  <c r="AN70" i="7"/>
  <c r="L70" i="7"/>
  <c r="I66" i="7"/>
  <c r="Q66" i="7"/>
  <c r="Y66" i="7"/>
  <c r="AG66" i="7"/>
  <c r="AO66" i="7"/>
  <c r="I67" i="7"/>
  <c r="Q67" i="7"/>
  <c r="Y67" i="7"/>
  <c r="AG67" i="7"/>
  <c r="AO67" i="7"/>
  <c r="I68" i="7"/>
  <c r="Q68" i="7"/>
  <c r="Y68" i="7"/>
  <c r="AG68" i="7"/>
  <c r="AO68" i="7"/>
  <c r="I69" i="7"/>
  <c r="Q69" i="7"/>
  <c r="Y69" i="7"/>
  <c r="AG69" i="7"/>
  <c r="AO69" i="7"/>
  <c r="I70" i="7"/>
  <c r="Q70" i="7"/>
  <c r="Y70" i="7"/>
  <c r="AG70" i="7"/>
  <c r="AO70" i="7"/>
  <c r="AB66" i="7"/>
  <c r="J66" i="7"/>
  <c r="R66" i="7"/>
  <c r="Z66" i="7"/>
  <c r="AH66" i="7"/>
  <c r="AP66" i="7"/>
  <c r="J67" i="7"/>
  <c r="R67" i="7"/>
  <c r="Z67" i="7"/>
  <c r="AH67" i="7"/>
  <c r="AP67" i="7"/>
  <c r="J68" i="7"/>
  <c r="R68" i="7"/>
  <c r="Z68" i="7"/>
  <c r="AH68" i="7"/>
  <c r="AP68" i="7"/>
  <c r="J69" i="7"/>
  <c r="R69" i="7"/>
  <c r="Z69" i="7"/>
  <c r="AH69" i="7"/>
  <c r="AP69" i="7"/>
  <c r="J70" i="7"/>
  <c r="R70" i="7"/>
  <c r="Z70" i="7"/>
  <c r="AH70" i="7"/>
  <c r="AP70" i="7"/>
</calcChain>
</file>

<file path=xl/sharedStrings.xml><?xml version="1.0" encoding="utf-8"?>
<sst xmlns="http://schemas.openxmlformats.org/spreadsheetml/2006/main" count="635" uniqueCount="392">
  <si>
    <t>Age</t>
  </si>
  <si>
    <t>Gender</t>
  </si>
  <si>
    <t>COVID-19</t>
  </si>
  <si>
    <t>Main Symptoms</t>
  </si>
  <si>
    <t>Patient ID</t>
  </si>
  <si>
    <t>LC-1</t>
  </si>
  <si>
    <t>LC-2</t>
  </si>
  <si>
    <t>LC-3</t>
  </si>
  <si>
    <t>LC-4</t>
  </si>
  <si>
    <t>LC-5</t>
  </si>
  <si>
    <t>LC-6</t>
  </si>
  <si>
    <t>LC-7</t>
  </si>
  <si>
    <t>COVID-19-1</t>
  </si>
  <si>
    <t>COVID-19-2</t>
  </si>
  <si>
    <t>COVID-19-3</t>
  </si>
  <si>
    <t>COVID-19-4</t>
  </si>
  <si>
    <t>COVID-19-5</t>
  </si>
  <si>
    <t>COVID-19-6</t>
  </si>
  <si>
    <t>COVID-19-7</t>
  </si>
  <si>
    <t>COVID-19-8</t>
  </si>
  <si>
    <t>COVID-19-9</t>
  </si>
  <si>
    <t>COVID-19-10</t>
  </si>
  <si>
    <t>M</t>
  </si>
  <si>
    <t>F</t>
  </si>
  <si>
    <t>Yes</t>
  </si>
  <si>
    <t>yes</t>
  </si>
  <si>
    <t>Pharyngalgia</t>
  </si>
  <si>
    <t>Cough</t>
  </si>
  <si>
    <t>Fever</t>
  </si>
  <si>
    <t>Running nose</t>
  </si>
  <si>
    <t>Fever, Cough with white sputum</t>
  </si>
  <si>
    <t>Sampling date</t>
  </si>
  <si>
    <t>Onset time</t>
  </si>
  <si>
    <t>HCW-1</t>
  </si>
  <si>
    <t>HCW-2</t>
  </si>
  <si>
    <t>HCW-3</t>
  </si>
  <si>
    <t>HCW-4</t>
  </si>
  <si>
    <t>HCW-5</t>
  </si>
  <si>
    <t>HCW-7</t>
  </si>
  <si>
    <t>HCW-8</t>
  </si>
  <si>
    <t>HC-1</t>
  </si>
  <si>
    <t>HC-2</t>
  </si>
  <si>
    <t>HC-3</t>
  </si>
  <si>
    <t>HC-4</t>
  </si>
  <si>
    <t>HC-5</t>
  </si>
  <si>
    <t>HC-7</t>
  </si>
  <si>
    <t>HC-8</t>
  </si>
  <si>
    <t>HC-10</t>
  </si>
  <si>
    <t>HC-11</t>
  </si>
  <si>
    <t>HC-6</t>
  </si>
  <si>
    <t>HC-9</t>
  </si>
  <si>
    <t>HC-12</t>
  </si>
  <si>
    <t>Illness time period</t>
  </si>
  <si>
    <t>NO</t>
  </si>
  <si>
    <t>Fever, pharyngalgia, fatigue, muscle soreness</t>
  </si>
  <si>
    <t>Fever, diarrhea</t>
  </si>
  <si>
    <t>Fever, headache, fatigue, muscle soreness</t>
  </si>
  <si>
    <t>Fever, pharyngalgia, muscle soreness</t>
  </si>
  <si>
    <t>Fever, pharyngalgia, headache, fatigue, expectoration, muscle soreness</t>
  </si>
  <si>
    <t>Fever, pharyngalgia</t>
  </si>
  <si>
    <t>Fever, headache, expectoration</t>
  </si>
  <si>
    <t>Fever, headache, muscle soreness</t>
  </si>
  <si>
    <t>Fever, headache, fatigue</t>
  </si>
  <si>
    <t>Fever,  headache, fatigue, muscle soreness</t>
  </si>
  <si>
    <t>Fever, pharyngalgia, headache, fatigue, muscle soreness</t>
  </si>
  <si>
    <t>Fever, dry cough, headache, muscle soreness</t>
  </si>
  <si>
    <t>Fever, pharyngalgia, fatigue</t>
  </si>
  <si>
    <t>Fever, nasal obstruction, headache, fatigue, expectoration, arthrodynia, muscle soreness</t>
  </si>
  <si>
    <t>Fever, fatigue, expectoration, chest stuffiness</t>
  </si>
  <si>
    <t>Fever, cough</t>
  </si>
  <si>
    <t>Fever, cough, pharyngalgia</t>
  </si>
  <si>
    <t>Pharyngalgia, suffocated</t>
  </si>
  <si>
    <t>Chest stuffiness, arthrodynia</t>
  </si>
  <si>
    <t>Fever, fatigue, expectoration, muscle soreness</t>
  </si>
  <si>
    <t>Fever, expectoration</t>
  </si>
  <si>
    <t>Fever, headache, arthrodynia, muscle soreness</t>
  </si>
  <si>
    <t>Fever, dry cough, headache, fatigue, muscle soreness</t>
  </si>
  <si>
    <t>722.23±214.88</t>
  </si>
  <si>
    <t>151.66±86.90</t>
  </si>
  <si>
    <t>151.18±635.44</t>
  </si>
  <si>
    <t>6715.39±397.33</t>
  </si>
  <si>
    <t>463.64±62.08</t>
  </si>
  <si>
    <t>268.75±91.53</t>
  </si>
  <si>
    <t>18.31±72.15</t>
  </si>
  <si>
    <t>62.40±33.27</t>
  </si>
  <si>
    <t>373.91±139.32</t>
  </si>
  <si>
    <t>36.38±24.70</t>
  </si>
  <si>
    <t>284.68±308.66</t>
  </si>
  <si>
    <t>8501.93±1159.64</t>
  </si>
  <si>
    <t>421.26±58.99</t>
  </si>
  <si>
    <t>170.88±99.34</t>
  </si>
  <si>
    <t>53.65±22.25</t>
  </si>
  <si>
    <t>21.56±9.49</t>
  </si>
  <si>
    <t>596.82±94.85</t>
  </si>
  <si>
    <t>81.26±23.85</t>
  </si>
  <si>
    <t>1057.61±470.66</t>
  </si>
  <si>
    <t>8861.54±884.27</t>
  </si>
  <si>
    <t>519.65±84.97</t>
  </si>
  <si>
    <t>292.71±110.71</t>
  </si>
  <si>
    <t>75.09±34.52</t>
  </si>
  <si>
    <t>20.15±4.15</t>
  </si>
  <si>
    <t>-232.36±477.48</t>
  </si>
  <si>
    <t>-116.73±351.48</t>
  </si>
  <si>
    <t>668.61±370.94</t>
  </si>
  <si>
    <t>7512.49±1414.22</t>
  </si>
  <si>
    <t>623.02±45.75</t>
  </si>
  <si>
    <t>442.70±155.12</t>
  </si>
  <si>
    <t>51.43±27.64</t>
  </si>
  <si>
    <t>-12.71±24.94</t>
  </si>
  <si>
    <t>396.68±304.53</t>
  </si>
  <si>
    <t>78.63±146.98</t>
  </si>
  <si>
    <t>2210.61±436.85</t>
  </si>
  <si>
    <t>8786.37±822.17</t>
  </si>
  <si>
    <t>398.39±27.92</t>
  </si>
  <si>
    <t>162.60±38.64</t>
  </si>
  <si>
    <t>165.68±30.10</t>
  </si>
  <si>
    <t>44.32±19.55</t>
  </si>
  <si>
    <t>COVID-19 (N=10)</t>
  </si>
  <si>
    <t>HCW (N=9)</t>
  </si>
  <si>
    <t>HC (N=12)</t>
  </si>
  <si>
    <t>LC (N=7)</t>
  </si>
  <si>
    <t>Ethyl butanoate</t>
  </si>
  <si>
    <t xml:space="preserve"> Acetone</t>
  </si>
  <si>
    <t>Butyraldehyde</t>
  </si>
  <si>
    <t>Unknown-1</t>
  </si>
  <si>
    <t>Subject ID</t>
  </si>
  <si>
    <t>Ward (N=7)</t>
  </si>
  <si>
    <t>Office (N=2)</t>
  </si>
  <si>
    <t>Outdoor (N=6)</t>
  </si>
  <si>
    <t>Cancer ward (N=6)</t>
  </si>
  <si>
    <t>Fever clinic (N=9)</t>
  </si>
  <si>
    <t>105.88±11.54</t>
  </si>
  <si>
    <t>26.97±0.88</t>
  </si>
  <si>
    <t>71.74±13.93</t>
  </si>
  <si>
    <t>19.42±1.24</t>
  </si>
  <si>
    <t>1375.51±243.83</t>
  </si>
  <si>
    <t>463.78±208.86</t>
  </si>
  <si>
    <t>969.97±565.51</t>
  </si>
  <si>
    <t>366.09±230.64</t>
  </si>
  <si>
    <t>42.23±6.08</t>
  </si>
  <si>
    <t>29.89±6.12</t>
  </si>
  <si>
    <t>40.00±1.99</t>
  </si>
  <si>
    <t>36.65±3.13</t>
  </si>
  <si>
    <t>1472.19±112.07</t>
  </si>
  <si>
    <t>637.64±201.79</t>
  </si>
  <si>
    <t>988.08±111.21</t>
  </si>
  <si>
    <t>1009.31±450.27</t>
  </si>
  <si>
    <t>1889.35±402.21</t>
  </si>
  <si>
    <t>578.61±754.19</t>
  </si>
  <si>
    <t>1651.61±318.72</t>
  </si>
  <si>
    <t>764.98±378.05</t>
  </si>
  <si>
    <t>127.95±54.07</t>
  </si>
  <si>
    <t>54.52±82.71</t>
  </si>
  <si>
    <t>95.36±17.70</t>
  </si>
  <si>
    <t>37.23±21.21</t>
  </si>
  <si>
    <t>116.05±8.89</t>
  </si>
  <si>
    <t>76.90±11.59</t>
  </si>
  <si>
    <t>99.70±2.90</t>
  </si>
  <si>
    <t>82.73±9.13</t>
  </si>
  <si>
    <t>Label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</si>
  <si>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</si>
  <si>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</si>
  <si>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</si>
  <si>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</si>
  <si>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</si>
  <si>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</si>
  <si>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</si>
  <si>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</si>
  <si>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</si>
  <si>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</si>
  <si>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Area 11</t>
  </si>
  <si>
    <t>Area 12</t>
  </si>
  <si>
    <t>Area 13</t>
  </si>
  <si>
    <t>Area 14</t>
  </si>
  <si>
    <t>Area 15</t>
  </si>
  <si>
    <t>Area 16</t>
  </si>
  <si>
    <t>Area 17</t>
  </si>
  <si>
    <t>Area 18</t>
  </si>
  <si>
    <t>Area 19</t>
  </si>
  <si>
    <t>Area 20</t>
  </si>
  <si>
    <t>Area 21</t>
  </si>
  <si>
    <t>Area 22</t>
  </si>
  <si>
    <t>Area 23</t>
  </si>
  <si>
    <t>Area 24</t>
  </si>
  <si>
    <t>Area 25</t>
  </si>
  <si>
    <t>Area 26</t>
  </si>
  <si>
    <t>Area 27</t>
  </si>
  <si>
    <t>Area 28</t>
  </si>
  <si>
    <t>Area 29</t>
  </si>
  <si>
    <t>Area 30</t>
  </si>
  <si>
    <t>Area 31</t>
  </si>
  <si>
    <t>Area 32</t>
  </si>
  <si>
    <t>Area 33</t>
  </si>
  <si>
    <t>Area 34</t>
  </si>
  <si>
    <t>Area 35</t>
  </si>
  <si>
    <t>Area 36</t>
  </si>
  <si>
    <t>Area 37</t>
  </si>
  <si>
    <t>Area 38</t>
  </si>
  <si>
    <t>Area 39</t>
  </si>
  <si>
    <t>Area 40</t>
  </si>
  <si>
    <t>HCW</t>
  </si>
  <si>
    <t>Healthy control</t>
  </si>
  <si>
    <t>Lung Cancer</t>
  </si>
  <si>
    <t>mean</t>
  </si>
  <si>
    <t>sd</t>
  </si>
  <si>
    <t>Acetaldehyde</t>
    <phoneticPr fontId="1" type="noConversion"/>
  </si>
  <si>
    <t>RI: 840.8,Dt: 1.1210</t>
  </si>
  <si>
    <t>RI: 1039.5,Dt: 1.1978</t>
  </si>
  <si>
    <t>RI: 928.9,Dt: 1.2880</t>
  </si>
  <si>
    <t>RI: 741.3,Dt: 1.0657</t>
  </si>
  <si>
    <t>RI: 745.4,Dt: 1.2204</t>
  </si>
  <si>
    <t>RI: 1042.2,Dt: 1.1130</t>
  </si>
  <si>
    <t>RI: 1040.2,Dt: 1.2574</t>
  </si>
  <si>
    <t>HCW-6</t>
  </si>
  <si>
    <t>HCW-9</t>
  </si>
  <si>
    <t>Lung cancer types</t>
  </si>
  <si>
    <t>Limited stage</t>
  </si>
  <si>
    <t>Cough, blood in phlegm</t>
  </si>
  <si>
    <t>Extensive stage</t>
  </si>
  <si>
    <t>Dry cough</t>
  </si>
  <si>
    <t>Fatigue and loss of appetite</t>
  </si>
  <si>
    <t>T4N2M0 Ⅲb</t>
  </si>
  <si>
    <t>Increased CEA, hoarse voice</t>
  </si>
  <si>
    <t>T4N3M1a Ⅳa</t>
  </si>
  <si>
    <t>Intermittent cough, sputum</t>
  </si>
  <si>
    <t>T4N2M1C Ⅳ</t>
  </si>
  <si>
    <t>T3N2M1ab Ⅳa</t>
  </si>
  <si>
    <t>Intermittent fever</t>
  </si>
  <si>
    <t>Small cell lung cancer</t>
  </si>
  <si>
    <t>Adenocarcinoma</t>
  </si>
  <si>
    <t>Squamous carcinoma</t>
  </si>
  <si>
    <t>Adenosquamous carcinoma</t>
  </si>
  <si>
    <t>HC</t>
  </si>
  <si>
    <t>LC</t>
  </si>
  <si>
    <t>VOCs species</t>
  </si>
  <si>
    <t>Acetic acid</t>
  </si>
  <si>
    <t>Toluene</t>
  </si>
  <si>
    <t>Acetone</t>
  </si>
  <si>
    <t>Acetaldehyde</t>
  </si>
  <si>
    <t>Thiophene</t>
  </si>
  <si>
    <t>Heptanal</t>
  </si>
  <si>
    <t>Pentanone</t>
  </si>
  <si>
    <t>Hexenol</t>
  </si>
  <si>
    <t>Propyl butyrate</t>
  </si>
  <si>
    <t>Butyl acetate</t>
  </si>
  <si>
    <t>2,3-pentanedione</t>
  </si>
  <si>
    <t>Pentanal</t>
  </si>
  <si>
    <t>Unknown-3</t>
  </si>
  <si>
    <t>Propyl acetate</t>
  </si>
  <si>
    <t>Acetoin</t>
  </si>
  <si>
    <t>Methyl 2-methylbutyrate</t>
  </si>
  <si>
    <t>Dimethyl disulfide</t>
  </si>
  <si>
    <t>Limonene</t>
  </si>
  <si>
    <t>Isopropyl acetate</t>
  </si>
  <si>
    <t>Cyclohexanone</t>
  </si>
  <si>
    <t>Unknown-2</t>
  </si>
  <si>
    <t>α-Pinene-1</t>
  </si>
  <si>
    <t>α-Pinene-2</t>
  </si>
  <si>
    <t>2,3-Pentanedione</t>
  </si>
  <si>
    <t>Unknown-4</t>
  </si>
  <si>
    <t>Unknown-5</t>
  </si>
  <si>
    <t>Unknown-6</t>
  </si>
  <si>
    <t>RI: 1042.2,
Dt: 1.1130</t>
  </si>
  <si>
    <t>RI: 1040.2,
Dt: 1.2574</t>
  </si>
  <si>
    <t>RI: 920.7,
Dt: 1.2224</t>
  </si>
  <si>
    <t>RI: 840.8,
Dt: 1.1210</t>
  </si>
  <si>
    <t>RI: 741.3,
Dt: 1.0657</t>
  </si>
  <si>
    <t>RI: 745.4,
Dt: 1.2204</t>
  </si>
  <si>
    <t>RI: 928.9,
Dt: 1.2880</t>
  </si>
  <si>
    <t>RI: 1039.5,
Dt: 1.1978</t>
  </si>
  <si>
    <t>RI: 1491.0,
Dt: 1.0535</t>
  </si>
  <si>
    <t>RI: 1108.5,
Dt: 1.1870</t>
  </si>
  <si>
    <t>RI: 1022.0,
Dt: 1.0331</t>
  </si>
  <si>
    <t>RI: 948.6,
Dt: 1.0443</t>
  </si>
  <si>
    <t>RI: 936.5,
Dt: 1.1328</t>
  </si>
  <si>
    <t>RI: 926.7,
Dt: 1.1767</t>
  </si>
  <si>
    <t>RI: 762.8,
Dt: 1.1688</t>
  </si>
  <si>
    <t>RI: 763.0,
Dt: 1.1964</t>
  </si>
  <si>
    <t>RI: 1194.5,
Dt: 1.0946</t>
  </si>
  <si>
    <t>RI: 1038.6,
Dt: 1.1584</t>
  </si>
  <si>
    <t>RI: 1016.6,
Dt: 1.0939</t>
  </si>
  <si>
    <t>RI: 1124.6,
Dt: 1.3281</t>
  </si>
  <si>
    <t>RI: 1337.1,
Dt: 1.1832</t>
  </si>
  <si>
    <t>RI: 1088.4,
Dt: 1.2695</t>
  </si>
  <si>
    <t>RI: 1077.1,
Dt: 1.2415</t>
  </si>
  <si>
    <t>RI: 997.1,
Dt: 1.1873</t>
  </si>
  <si>
    <t>RI: 998.6,
Dt: 1.2931</t>
  </si>
  <si>
    <t>RI: 999.2,
Dt: 1.0713</t>
  </si>
  <si>
    <t>RI: 1185.5,
Dt: 1.2215</t>
  </si>
  <si>
    <t>RI: 1185.4,
Dt: 1.3031</t>
  </si>
  <si>
    <t>RI: 1005.1,
Dt: 1.2201</t>
  </si>
  <si>
    <t>RI: 1029.2,
Dt: 1.2197</t>
  </si>
  <si>
    <t>RI: 1105.8,
Dt: 1.3028</t>
  </si>
  <si>
    <t>RI: 1298.7,
Dt: 1.0556</t>
  </si>
  <si>
    <t>RI: 848.7,
Dt: 1.1595</t>
  </si>
  <si>
    <t>RI: 697.2,
Dt: 1.1329</t>
  </si>
  <si>
    <t>RI: 1280.9,
Dt: 1.1585</t>
  </si>
  <si>
    <t>RI: 1282.6,
Dt: 1.0642</t>
  </si>
  <si>
    <t>RI: 1125.6,
Dt: 1.1197</t>
  </si>
  <si>
    <t>RI: 1140.3,
Dt: 1.1854</t>
  </si>
  <si>
    <t>RI: 934.3,
Dt: 1.3782</t>
  </si>
  <si>
    <t>URTI-1</t>
  </si>
  <si>
    <t>URTI-2</t>
  </si>
  <si>
    <t>URTI-3</t>
  </si>
  <si>
    <t>URTI-4</t>
  </si>
  <si>
    <t>URTI-5</t>
  </si>
  <si>
    <t>URTI-6</t>
  </si>
  <si>
    <t>URTI-7</t>
  </si>
  <si>
    <t>URTI-8</t>
  </si>
  <si>
    <t>URTI-9</t>
  </si>
  <si>
    <t>URTI-10</t>
  </si>
  <si>
    <t>URTI-11</t>
  </si>
  <si>
    <t>URTI-12</t>
  </si>
  <si>
    <t>URTI-13</t>
  </si>
  <si>
    <t>URTI-14</t>
  </si>
  <si>
    <t>URTI-15</t>
  </si>
  <si>
    <t>URTI-16</t>
  </si>
  <si>
    <t>URTI-17</t>
  </si>
  <si>
    <t>URTI-18</t>
  </si>
  <si>
    <t>URTI-19</t>
  </si>
  <si>
    <t>URTI-20</t>
  </si>
  <si>
    <t>URTI-21</t>
  </si>
  <si>
    <t>URTI-22</t>
  </si>
  <si>
    <t>Lung cancer stages</t>
    <phoneticPr fontId="1" type="noConversion"/>
  </si>
  <si>
    <t>RI: 920.7,Dt: 1.2224</t>
    <phoneticPr fontId="1" type="noConversion"/>
  </si>
  <si>
    <t>RI: 910.6,
Dt: 1.0926</t>
    <phoneticPr fontId="1" type="noConversion"/>
  </si>
  <si>
    <t>Breath sampling date</t>
    <phoneticPr fontId="1" type="noConversion"/>
  </si>
  <si>
    <t>Breath Sampling date</t>
    <phoneticPr fontId="1" type="noConversion"/>
  </si>
  <si>
    <t>Breath Sampling date</t>
    <phoneticPr fontId="1" type="noConversion"/>
  </si>
  <si>
    <t>Clinical symptoms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</si>
  <si>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</si>
  <si>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</si>
  <si>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</si>
  <si>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NO</t>
    <phoneticPr fontId="1" type="noConversion"/>
  </si>
  <si>
    <t>20s</t>
    <phoneticPr fontId="1" type="noConversion"/>
  </si>
  <si>
    <t>10s</t>
    <phoneticPr fontId="1" type="noConversion"/>
  </si>
  <si>
    <t>40s</t>
    <phoneticPr fontId="1" type="noConversion"/>
  </si>
  <si>
    <t>30s</t>
    <phoneticPr fontId="1" type="noConversion"/>
  </si>
  <si>
    <t>20s</t>
    <phoneticPr fontId="1" type="noConversion"/>
  </si>
  <si>
    <t>40s</t>
    <phoneticPr fontId="1" type="noConversion"/>
  </si>
  <si>
    <t>20s</t>
    <phoneticPr fontId="1" type="noConversion"/>
  </si>
  <si>
    <t>10s</t>
    <phoneticPr fontId="1" type="noConversion"/>
  </si>
  <si>
    <t>40s</t>
    <phoneticPr fontId="1" type="noConversion"/>
  </si>
  <si>
    <t>20s</t>
    <phoneticPr fontId="1" type="noConversion"/>
  </si>
  <si>
    <t>20s</t>
    <phoneticPr fontId="1" type="noConversion"/>
  </si>
  <si>
    <t>50s</t>
    <phoneticPr fontId="1" type="noConversion"/>
  </si>
  <si>
    <t>50s</t>
    <phoneticPr fontId="1" type="noConversion"/>
  </si>
  <si>
    <t>30s</t>
    <phoneticPr fontId="1" type="noConversion"/>
  </si>
  <si>
    <t>30s</t>
    <phoneticPr fontId="1" type="noConversion"/>
  </si>
  <si>
    <t>20s</t>
    <phoneticPr fontId="1" type="noConversion"/>
  </si>
  <si>
    <t>30s</t>
    <phoneticPr fontId="1" type="noConversion"/>
  </si>
  <si>
    <t>50s</t>
    <phoneticPr fontId="1" type="noConversion"/>
  </si>
  <si>
    <t>30s</t>
    <phoneticPr fontId="1" type="noConversion"/>
  </si>
  <si>
    <t>20s</t>
    <phoneticPr fontId="1" type="noConversion"/>
  </si>
  <si>
    <t>80s</t>
    <phoneticPr fontId="1" type="noConversion"/>
  </si>
  <si>
    <t>20s</t>
    <phoneticPr fontId="1" type="noConversion"/>
  </si>
  <si>
    <t>80s</t>
    <phoneticPr fontId="1" type="noConversion"/>
  </si>
  <si>
    <t>40s</t>
    <phoneticPr fontId="1" type="noConversion"/>
  </si>
  <si>
    <t>30s</t>
    <phoneticPr fontId="1" type="noConversion"/>
  </si>
  <si>
    <t>50s</t>
    <phoneticPr fontId="1" type="noConversion"/>
  </si>
  <si>
    <t>50s</t>
    <phoneticPr fontId="1" type="noConversion"/>
  </si>
  <si>
    <t>60s</t>
    <phoneticPr fontId="1" type="noConversion"/>
  </si>
  <si>
    <t>60s</t>
    <phoneticPr fontId="1" type="noConversion"/>
  </si>
  <si>
    <t>80s</t>
    <phoneticPr fontId="1" type="noConversion"/>
  </si>
  <si>
    <t>10+ years</t>
    <phoneticPr fontId="1" type="noConversion"/>
  </si>
  <si>
    <r>
      <t>1</t>
    </r>
    <r>
      <rPr>
        <sz val="11"/>
        <color theme="1"/>
        <rFont val="等线"/>
        <family val="2"/>
        <scheme val="minor"/>
      </rPr>
      <t>0+</t>
    </r>
    <r>
      <rPr>
        <sz val="11"/>
        <color theme="1"/>
        <rFont val="等线"/>
        <family val="2"/>
        <scheme val="minor"/>
      </rPr>
      <t xml:space="preserve"> month</t>
    </r>
    <phoneticPr fontId="1" type="noConversion"/>
  </si>
  <si>
    <r>
      <t xml:space="preserve">1 </t>
    </r>
    <r>
      <rPr>
        <sz val="11"/>
        <color theme="1"/>
        <rFont val="等线"/>
        <family val="2"/>
        <scheme val="minor"/>
      </rPr>
      <t>+</t>
    </r>
    <r>
      <rPr>
        <sz val="11"/>
        <color theme="1"/>
        <rFont val="等线"/>
        <family val="2"/>
        <scheme val="minor"/>
      </rPr>
      <t>year</t>
    </r>
    <phoneticPr fontId="1" type="noConversion"/>
  </si>
  <si>
    <t>6+ months</t>
    <phoneticPr fontId="1" type="noConversion"/>
  </si>
  <si>
    <r>
      <t xml:space="preserve">5 </t>
    </r>
    <r>
      <rPr>
        <sz val="11"/>
        <color theme="1"/>
        <rFont val="等线"/>
        <family val="2"/>
        <scheme val="minor"/>
      </rPr>
      <t>+</t>
    </r>
    <r>
      <rPr>
        <sz val="11"/>
        <color theme="1"/>
        <rFont val="等线"/>
        <family val="2"/>
        <scheme val="minor"/>
      </rPr>
      <t>years</t>
    </r>
    <phoneticPr fontId="1" type="noConversion"/>
  </si>
  <si>
    <r>
      <t xml:space="preserve">1 </t>
    </r>
    <r>
      <rPr>
        <sz val="11"/>
        <color theme="1"/>
        <rFont val="等线"/>
        <family val="2"/>
        <scheme val="minor"/>
      </rPr>
      <t>+</t>
    </r>
    <r>
      <rPr>
        <sz val="11"/>
        <color theme="1"/>
        <rFont val="等线"/>
        <family val="2"/>
        <scheme val="minor"/>
      </rPr>
      <t>years</t>
    </r>
    <phoneticPr fontId="1" type="noConversion"/>
  </si>
  <si>
    <t>4 +months</t>
    <phoneticPr fontId="1" type="noConversion"/>
  </si>
  <si>
    <t>20s</t>
    <phoneticPr fontId="1" type="noConversion"/>
  </si>
  <si>
    <t>URTI (N=22)</t>
    <phoneticPr fontId="1" type="noConversion"/>
  </si>
  <si>
    <t>URTI</t>
  </si>
  <si>
    <t>URTI</t>
    <phoneticPr fontId="1" type="noConversion"/>
  </si>
  <si>
    <t>URTI-5</t>
    <phoneticPr fontId="1" type="noConversion"/>
  </si>
  <si>
    <t>URTI-6</t>
    <phoneticPr fontId="1" type="noConversion"/>
  </si>
  <si>
    <t>URTI-7</t>
    <phoneticPr fontId="1" type="noConversion"/>
  </si>
  <si>
    <t>Butanol-1*</t>
    <phoneticPr fontId="1" type="noConversion"/>
  </si>
  <si>
    <t>Butanol-2*</t>
    <phoneticPr fontId="1" type="noConversion"/>
  </si>
  <si>
    <t>Propanol-1*</t>
    <phoneticPr fontId="1" type="noConversion"/>
  </si>
  <si>
    <t>Propanol-2*</t>
    <phoneticPr fontId="1" type="noConversion"/>
  </si>
  <si>
    <t>Ethanol-1*</t>
    <phoneticPr fontId="1" type="noConversion"/>
  </si>
  <si>
    <t>Ethanol-2*</t>
    <phoneticPr fontId="1" type="noConversion"/>
  </si>
  <si>
    <t>Isopropanol-1*</t>
    <phoneticPr fontId="1" type="noConversion"/>
  </si>
  <si>
    <t>Isopropanol-2*</t>
    <phoneticPr fontId="1" type="noConversion"/>
  </si>
  <si>
    <t>Unknown-1</t>
    <phoneticPr fontId="1" type="noConversion"/>
  </si>
  <si>
    <t>* ："-1” or “-2“  refers to the VOC isomer, not part of the VOC name</t>
    <phoneticPr fontId="1" type="noConversion"/>
  </si>
  <si>
    <t xml:space="preserve"> Isopropanol-1*</t>
    <phoneticPr fontId="1" type="noConversion"/>
  </si>
  <si>
    <t xml:space="preserve"> Propanol-1*</t>
    <phoneticPr fontId="1" type="noConversion"/>
  </si>
  <si>
    <t xml:space="preserve"> Propanol-2*</t>
    <phoneticPr fontId="1" type="noConversion"/>
  </si>
  <si>
    <t>* ：”-1“ or ”-2“ refer to VOC isomer , not part of the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</si>
</sst>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/>
    </xf>
    <xf numFmtId="17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2" sqref="C22"/>
    </sheetView>
  </sheetViews>
  <sheetFormatPr defaultColWidth="8.73046875" defaultRowHeight="13.9" x14ac:dyDescent="0.4"/>
  <cols>
    <col min="1" max="1" width="11.53125" style="1" customWidth="1"/>
    <col min="2" max="3" width="8.73046875" style="1"/>
    <col min="4" max="4" width="10.53125" style="1" customWidth="1"/>
    <col min="5" max="5" width="29" style="1" bestFit="1" customWidth="1"/>
    <col min="6" max="6" width="10.73046875" style="1" bestFit="1" customWidth="1"/>
    <col min="7" max="7" width="12.9296875" style="1" bestFit="1" customWidth="1"/>
    <col min="8" max="16384" width="8.73046875" style="1"/>
  </cols>
  <sheetData>
    <row r="1" spans="1:7" s="29" customFormat="1" ht="41.65" x14ac:dyDescent="0.4">
      <c r="A1" s="29" t="s">
        <v>4</v>
      </c>
      <c r="B1" s="29" t="s">
        <v>0</v>
      </c>
      <c r="C1" s="29" t="s">
        <v>1</v>
      </c>
      <c r="D1" s="29" t="s">
        <v>2</v>
      </c>
      <c r="E1" s="30" t="s">
        <v>3</v>
      </c>
      <c r="F1" s="30" t="s">
        <v>32</v>
      </c>
      <c r="G1" s="30" t="s">
        <v>326</v>
      </c>
    </row>
    <row r="2" spans="1:7" x14ac:dyDescent="0.4">
      <c r="A2" s="1" t="s">
        <v>12</v>
      </c>
      <c r="B2" s="1" t="s">
        <v>334</v>
      </c>
      <c r="C2" s="1" t="s">
        <v>22</v>
      </c>
      <c r="D2" s="1" t="s">
        <v>24</v>
      </c>
      <c r="E2" s="1" t="s">
        <v>69</v>
      </c>
      <c r="F2" s="5">
        <v>43931</v>
      </c>
      <c r="G2" s="35">
        <v>43950</v>
      </c>
    </row>
    <row r="3" spans="1:7" x14ac:dyDescent="0.4">
      <c r="A3" s="1" t="s">
        <v>13</v>
      </c>
      <c r="B3" s="1" t="s">
        <v>335</v>
      </c>
      <c r="C3" s="1" t="s">
        <v>22</v>
      </c>
      <c r="D3" s="1" t="s">
        <v>24</v>
      </c>
      <c r="E3" s="1" t="s">
        <v>70</v>
      </c>
      <c r="F3" s="5">
        <v>43936</v>
      </c>
      <c r="G3" s="35"/>
    </row>
    <row r="4" spans="1:7" x14ac:dyDescent="0.4">
      <c r="A4" s="1" t="s">
        <v>14</v>
      </c>
      <c r="B4" s="1" t="s">
        <v>336</v>
      </c>
      <c r="C4" s="1" t="s">
        <v>23</v>
      </c>
      <c r="D4" s="1" t="s">
        <v>24</v>
      </c>
      <c r="E4" s="1" t="s">
        <v>71</v>
      </c>
      <c r="F4" s="5">
        <v>43934</v>
      </c>
      <c r="G4" s="35"/>
    </row>
    <row r="5" spans="1:7" x14ac:dyDescent="0.4">
      <c r="A5" s="1" t="s">
        <v>15</v>
      </c>
      <c r="B5" s="1" t="s">
        <v>337</v>
      </c>
      <c r="C5" s="1" t="s">
        <v>23</v>
      </c>
      <c r="D5" s="1" t="s">
        <v>24</v>
      </c>
      <c r="E5" s="1" t="s">
        <v>26</v>
      </c>
      <c r="F5" s="5">
        <v>43915</v>
      </c>
      <c r="G5" s="35">
        <v>43951</v>
      </c>
    </row>
    <row r="6" spans="1:7" x14ac:dyDescent="0.4">
      <c r="A6" s="1" t="s">
        <v>16</v>
      </c>
      <c r="B6" s="1" t="s">
        <v>338</v>
      </c>
      <c r="C6" s="1" t="s">
        <v>23</v>
      </c>
      <c r="D6" s="1" t="s">
        <v>24</v>
      </c>
      <c r="E6" s="1" t="s">
        <v>27</v>
      </c>
      <c r="F6" s="5">
        <v>43911</v>
      </c>
      <c r="G6" s="35"/>
    </row>
    <row r="7" spans="1:7" x14ac:dyDescent="0.4">
      <c r="A7" s="1" t="s">
        <v>17</v>
      </c>
      <c r="B7" s="1" t="s">
        <v>339</v>
      </c>
      <c r="C7" s="1" t="s">
        <v>22</v>
      </c>
      <c r="D7" s="1" t="s">
        <v>24</v>
      </c>
      <c r="E7" s="1" t="s">
        <v>30</v>
      </c>
      <c r="F7" s="5">
        <v>43906</v>
      </c>
      <c r="G7" s="35"/>
    </row>
    <row r="8" spans="1:7" x14ac:dyDescent="0.4">
      <c r="A8" s="1" t="s">
        <v>18</v>
      </c>
      <c r="B8" s="1" t="s">
        <v>337</v>
      </c>
      <c r="C8" s="1" t="s">
        <v>22</v>
      </c>
      <c r="D8" s="1" t="s">
        <v>25</v>
      </c>
      <c r="E8" s="1" t="s">
        <v>28</v>
      </c>
      <c r="F8" s="5">
        <v>43887</v>
      </c>
      <c r="G8" s="35"/>
    </row>
    <row r="9" spans="1:7" x14ac:dyDescent="0.4">
      <c r="A9" s="1" t="s">
        <v>19</v>
      </c>
      <c r="B9" s="1" t="s">
        <v>340</v>
      </c>
      <c r="C9" s="1" t="s">
        <v>23</v>
      </c>
      <c r="D9" s="1" t="s">
        <v>25</v>
      </c>
      <c r="E9" s="1" t="s">
        <v>26</v>
      </c>
      <c r="F9" s="5">
        <v>43894</v>
      </c>
      <c r="G9" s="35"/>
    </row>
    <row r="10" spans="1:7" x14ac:dyDescent="0.4">
      <c r="A10" s="1" t="s">
        <v>20</v>
      </c>
      <c r="B10" s="1" t="s">
        <v>341</v>
      </c>
      <c r="C10" s="1" t="s">
        <v>22</v>
      </c>
      <c r="D10" s="1" t="s">
        <v>25</v>
      </c>
      <c r="E10" s="1" t="s">
        <v>29</v>
      </c>
      <c r="F10" s="5">
        <v>43904</v>
      </c>
      <c r="G10" s="35"/>
    </row>
    <row r="11" spans="1:7" x14ac:dyDescent="0.4">
      <c r="A11" s="1" t="s">
        <v>21</v>
      </c>
      <c r="B11" s="1" t="s">
        <v>342</v>
      </c>
      <c r="C11" s="1" t="s">
        <v>23</v>
      </c>
      <c r="D11" s="1" t="s">
        <v>25</v>
      </c>
      <c r="E11" s="1" t="s">
        <v>72</v>
      </c>
      <c r="F11" s="5">
        <v>43903</v>
      </c>
      <c r="G11" s="35"/>
    </row>
  </sheetData>
  <mergeCells count="2">
    <mergeCell ref="G2:G4"/>
    <mergeCell ref="G5:G1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9" sqref="E19"/>
    </sheetView>
  </sheetViews>
  <sheetFormatPr defaultColWidth="8.73046875" defaultRowHeight="13.9" x14ac:dyDescent="0.4"/>
  <cols>
    <col min="1" max="1" width="9.265625" style="1" bestFit="1" customWidth="1"/>
    <col min="2" max="4" width="8.73046875" style="1"/>
    <col min="5" max="5" width="63" style="1" bestFit="1" customWidth="1"/>
    <col min="6" max="6" width="17.73046875" style="1" customWidth="1"/>
    <col min="7" max="7" width="17.53125" style="1" bestFit="1" customWidth="1"/>
    <col min="8" max="16384" width="8.73046875" style="1"/>
  </cols>
  <sheetData>
    <row r="1" spans="1:7" s="31" customFormat="1" ht="27.75" x14ac:dyDescent="0.4">
      <c r="A1" s="31" t="s">
        <v>4</v>
      </c>
      <c r="B1" s="31" t="s">
        <v>0</v>
      </c>
      <c r="C1" s="31" t="s">
        <v>1</v>
      </c>
      <c r="D1" s="31" t="s">
        <v>2</v>
      </c>
      <c r="E1" s="32" t="s">
        <v>3</v>
      </c>
      <c r="F1" s="30" t="s">
        <v>32</v>
      </c>
      <c r="G1" s="30" t="s">
        <v>327</v>
      </c>
    </row>
    <row r="2" spans="1:7" x14ac:dyDescent="0.4">
      <c r="A2" s="1" t="s">
        <v>301</v>
      </c>
      <c r="B2" s="1" t="s">
        <v>343</v>
      </c>
      <c r="C2" s="1" t="s">
        <v>22</v>
      </c>
      <c r="D2" s="1" t="s">
        <v>53</v>
      </c>
      <c r="E2" s="1" t="s">
        <v>54</v>
      </c>
      <c r="F2" s="4">
        <v>43968</v>
      </c>
      <c r="G2" s="10">
        <v>43969</v>
      </c>
    </row>
    <row r="3" spans="1:7" x14ac:dyDescent="0.4">
      <c r="A3" s="27" t="s">
        <v>302</v>
      </c>
      <c r="B3" s="1" t="s">
        <v>344</v>
      </c>
      <c r="C3" s="1" t="s">
        <v>22</v>
      </c>
      <c r="D3" s="1" t="s">
        <v>53</v>
      </c>
      <c r="E3" s="1" t="s">
        <v>55</v>
      </c>
      <c r="F3" s="4">
        <v>43970</v>
      </c>
      <c r="G3" s="35">
        <v>43971</v>
      </c>
    </row>
    <row r="4" spans="1:7" x14ac:dyDescent="0.4">
      <c r="A4" s="27" t="s">
        <v>303</v>
      </c>
      <c r="B4" s="1" t="s">
        <v>345</v>
      </c>
      <c r="C4" s="1" t="s">
        <v>22</v>
      </c>
      <c r="D4" s="1" t="s">
        <v>53</v>
      </c>
      <c r="E4" s="1" t="s">
        <v>56</v>
      </c>
      <c r="F4" s="4">
        <v>43968</v>
      </c>
      <c r="G4" s="35"/>
    </row>
    <row r="5" spans="1:7" x14ac:dyDescent="0.4">
      <c r="A5" s="27" t="s">
        <v>304</v>
      </c>
      <c r="B5" s="1" t="s">
        <v>346</v>
      </c>
      <c r="C5" s="1" t="s">
        <v>22</v>
      </c>
      <c r="D5" s="1" t="s">
        <v>53</v>
      </c>
      <c r="E5" s="1" t="s">
        <v>57</v>
      </c>
      <c r="F5" s="4">
        <v>43969</v>
      </c>
      <c r="G5" s="35"/>
    </row>
    <row r="6" spans="1:7" x14ac:dyDescent="0.4">
      <c r="A6" s="27" t="s">
        <v>305</v>
      </c>
      <c r="B6" s="1" t="s">
        <v>347</v>
      </c>
      <c r="C6" s="1" t="s">
        <v>23</v>
      </c>
      <c r="D6" s="1" t="s">
        <v>53</v>
      </c>
      <c r="E6" s="1" t="s">
        <v>58</v>
      </c>
      <c r="F6" s="4">
        <v>43968</v>
      </c>
      <c r="G6" s="35"/>
    </row>
    <row r="7" spans="1:7" x14ac:dyDescent="0.4">
      <c r="A7" s="27" t="s">
        <v>306</v>
      </c>
      <c r="B7" s="1" t="s">
        <v>347</v>
      </c>
      <c r="C7" s="1" t="s">
        <v>23</v>
      </c>
      <c r="D7" s="1" t="s">
        <v>53</v>
      </c>
      <c r="E7" s="1" t="s">
        <v>59</v>
      </c>
      <c r="F7" s="4">
        <v>43971</v>
      </c>
      <c r="G7" s="35"/>
    </row>
    <row r="8" spans="1:7" x14ac:dyDescent="0.4">
      <c r="A8" s="27" t="s">
        <v>307</v>
      </c>
      <c r="B8" s="1" t="s">
        <v>348</v>
      </c>
      <c r="C8" s="1" t="s">
        <v>22</v>
      </c>
      <c r="D8" s="1" t="s">
        <v>53</v>
      </c>
      <c r="E8" s="1" t="s">
        <v>60</v>
      </c>
      <c r="F8" s="4">
        <v>43971</v>
      </c>
      <c r="G8" s="35"/>
    </row>
    <row r="9" spans="1:7" x14ac:dyDescent="0.4">
      <c r="A9" s="27" t="s">
        <v>308</v>
      </c>
      <c r="B9" s="1" t="s">
        <v>349</v>
      </c>
      <c r="C9" s="1" t="s">
        <v>22</v>
      </c>
      <c r="D9" s="1" t="s">
        <v>53</v>
      </c>
      <c r="E9" s="1" t="s">
        <v>59</v>
      </c>
      <c r="F9" s="4">
        <v>43969</v>
      </c>
      <c r="G9" s="35">
        <v>43972</v>
      </c>
    </row>
    <row r="10" spans="1:7" x14ac:dyDescent="0.4">
      <c r="A10" s="27" t="s">
        <v>309</v>
      </c>
      <c r="B10" s="1" t="s">
        <v>337</v>
      </c>
      <c r="C10" s="1" t="s">
        <v>22</v>
      </c>
      <c r="D10" s="1" t="s">
        <v>53</v>
      </c>
      <c r="E10" s="1" t="s">
        <v>61</v>
      </c>
      <c r="F10" s="4">
        <v>43971</v>
      </c>
      <c r="G10" s="35"/>
    </row>
    <row r="11" spans="1:7" x14ac:dyDescent="0.4">
      <c r="A11" s="27" t="s">
        <v>310</v>
      </c>
      <c r="B11" s="1" t="s">
        <v>350</v>
      </c>
      <c r="C11" s="1" t="s">
        <v>22</v>
      </c>
      <c r="D11" s="1" t="s">
        <v>53</v>
      </c>
      <c r="E11" s="1" t="s">
        <v>62</v>
      </c>
      <c r="F11" s="4">
        <v>43972</v>
      </c>
      <c r="G11" s="35"/>
    </row>
    <row r="12" spans="1:7" x14ac:dyDescent="0.4">
      <c r="A12" s="27" t="s">
        <v>311</v>
      </c>
      <c r="B12" s="1" t="s">
        <v>351</v>
      </c>
      <c r="C12" s="1" t="s">
        <v>23</v>
      </c>
      <c r="D12" s="1" t="s">
        <v>53</v>
      </c>
      <c r="E12" s="1" t="s">
        <v>63</v>
      </c>
      <c r="F12" s="4">
        <v>43971</v>
      </c>
      <c r="G12" s="35"/>
    </row>
    <row r="13" spans="1:7" x14ac:dyDescent="0.4">
      <c r="A13" s="27" t="s">
        <v>312</v>
      </c>
      <c r="B13" s="1" t="s">
        <v>352</v>
      </c>
      <c r="C13" s="1" t="s">
        <v>23</v>
      </c>
      <c r="D13" s="1" t="s">
        <v>53</v>
      </c>
      <c r="E13" s="1" t="s">
        <v>57</v>
      </c>
      <c r="F13" s="4">
        <v>43972</v>
      </c>
      <c r="G13" s="35">
        <v>43973</v>
      </c>
    </row>
    <row r="14" spans="1:7" x14ac:dyDescent="0.4">
      <c r="A14" s="27" t="s">
        <v>313</v>
      </c>
      <c r="B14" s="1" t="s">
        <v>353</v>
      </c>
      <c r="C14" s="1" t="s">
        <v>23</v>
      </c>
      <c r="D14" s="1" t="s">
        <v>53</v>
      </c>
      <c r="E14" s="1" t="s">
        <v>64</v>
      </c>
      <c r="F14" s="4">
        <v>43972</v>
      </c>
      <c r="G14" s="36"/>
    </row>
    <row r="15" spans="1:7" x14ac:dyDescent="0.4">
      <c r="A15" s="27" t="s">
        <v>314</v>
      </c>
      <c r="B15" s="1" t="s">
        <v>337</v>
      </c>
      <c r="C15" s="1" t="s">
        <v>22</v>
      </c>
      <c r="D15" s="1" t="s">
        <v>53</v>
      </c>
      <c r="E15" s="1" t="s">
        <v>65</v>
      </c>
      <c r="F15" s="4">
        <v>43973</v>
      </c>
      <c r="G15" s="35">
        <v>43977</v>
      </c>
    </row>
    <row r="16" spans="1:7" x14ac:dyDescent="0.4">
      <c r="A16" s="27" t="s">
        <v>315</v>
      </c>
      <c r="B16" s="1" t="s">
        <v>349</v>
      </c>
      <c r="C16" s="1" t="s">
        <v>23</v>
      </c>
      <c r="D16" s="1" t="s">
        <v>53</v>
      </c>
      <c r="E16" s="1" t="s">
        <v>66</v>
      </c>
      <c r="F16" s="4">
        <v>43976</v>
      </c>
      <c r="G16" s="36"/>
    </row>
    <row r="17" spans="1:7" x14ac:dyDescent="0.4">
      <c r="A17" s="27" t="s">
        <v>316</v>
      </c>
      <c r="B17" s="1" t="s">
        <v>340</v>
      </c>
      <c r="C17" s="1" t="s">
        <v>23</v>
      </c>
      <c r="D17" s="1" t="s">
        <v>53</v>
      </c>
      <c r="E17" s="1" t="s">
        <v>67</v>
      </c>
      <c r="F17" s="4">
        <v>43972</v>
      </c>
      <c r="G17" s="36"/>
    </row>
    <row r="18" spans="1:7" x14ac:dyDescent="0.4">
      <c r="A18" s="27" t="s">
        <v>317</v>
      </c>
      <c r="B18" s="1" t="s">
        <v>354</v>
      </c>
      <c r="C18" s="1" t="s">
        <v>22</v>
      </c>
      <c r="D18" s="1" t="s">
        <v>53</v>
      </c>
      <c r="E18" s="1" t="s">
        <v>68</v>
      </c>
      <c r="F18" s="4">
        <v>43975</v>
      </c>
      <c r="G18" s="36"/>
    </row>
    <row r="19" spans="1:7" x14ac:dyDescent="0.4">
      <c r="A19" s="27" t="s">
        <v>318</v>
      </c>
      <c r="B19" s="1" t="s">
        <v>355</v>
      </c>
      <c r="C19" s="1" t="s">
        <v>22</v>
      </c>
      <c r="D19" s="1" t="s">
        <v>53</v>
      </c>
      <c r="E19" s="1" t="s">
        <v>66</v>
      </c>
      <c r="F19" s="4">
        <v>43977</v>
      </c>
      <c r="G19" s="35">
        <v>43978</v>
      </c>
    </row>
    <row r="20" spans="1:7" x14ac:dyDescent="0.4">
      <c r="A20" s="27" t="s">
        <v>319</v>
      </c>
      <c r="B20" s="1" t="s">
        <v>356</v>
      </c>
      <c r="C20" s="1" t="s">
        <v>23</v>
      </c>
      <c r="D20" s="1" t="s">
        <v>53</v>
      </c>
      <c r="E20" s="1" t="s">
        <v>73</v>
      </c>
      <c r="F20" s="4">
        <v>43976</v>
      </c>
      <c r="G20" s="35"/>
    </row>
    <row r="21" spans="1:7" x14ac:dyDescent="0.4">
      <c r="A21" s="27" t="s">
        <v>320</v>
      </c>
      <c r="B21" s="1" t="s">
        <v>345</v>
      </c>
      <c r="C21" s="1" t="s">
        <v>23</v>
      </c>
      <c r="D21" s="1" t="s">
        <v>53</v>
      </c>
      <c r="E21" s="1" t="s">
        <v>74</v>
      </c>
      <c r="F21" s="4">
        <v>43976</v>
      </c>
      <c r="G21" s="35"/>
    </row>
    <row r="22" spans="1:7" x14ac:dyDescent="0.4">
      <c r="A22" s="27" t="s">
        <v>321</v>
      </c>
      <c r="B22" s="1" t="s">
        <v>349</v>
      </c>
      <c r="C22" s="1" t="s">
        <v>23</v>
      </c>
      <c r="D22" s="1" t="s">
        <v>53</v>
      </c>
      <c r="E22" s="1" t="s">
        <v>75</v>
      </c>
      <c r="F22" s="4">
        <v>43976</v>
      </c>
      <c r="G22" s="35"/>
    </row>
    <row r="23" spans="1:7" x14ac:dyDescent="0.4">
      <c r="A23" s="27" t="s">
        <v>322</v>
      </c>
      <c r="B23" s="1" t="s">
        <v>345</v>
      </c>
      <c r="C23" s="1" t="s">
        <v>23</v>
      </c>
      <c r="D23" s="1" t="s">
        <v>53</v>
      </c>
      <c r="E23" s="1" t="s">
        <v>76</v>
      </c>
      <c r="F23" s="4">
        <v>43973</v>
      </c>
      <c r="G23" s="35"/>
    </row>
  </sheetData>
  <mergeCells count="5">
    <mergeCell ref="G13:G14"/>
    <mergeCell ref="G15:G18"/>
    <mergeCell ref="G19:G23"/>
    <mergeCell ref="G3:G8"/>
    <mergeCell ref="G9:G1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1" sqref="B11"/>
    </sheetView>
  </sheetViews>
  <sheetFormatPr defaultRowHeight="13.9" x14ac:dyDescent="0.4"/>
  <cols>
    <col min="1" max="1" width="9.265625" style="1" bestFit="1" customWidth="1"/>
    <col min="2" max="3" width="8.73046875" style="1"/>
    <col min="4" max="4" width="13.06640625" style="1" bestFit="1" customWidth="1"/>
    <col min="5" max="5" width="11.86328125" customWidth="1"/>
  </cols>
  <sheetData>
    <row r="1" spans="1:5" s="33" customFormat="1" ht="41.65" x14ac:dyDescent="0.4">
      <c r="A1" s="30" t="s">
        <v>125</v>
      </c>
      <c r="B1" s="30" t="s">
        <v>0</v>
      </c>
      <c r="C1" s="30" t="s">
        <v>1</v>
      </c>
      <c r="D1" s="30" t="s">
        <v>328</v>
      </c>
      <c r="E1" s="33" t="s">
        <v>329</v>
      </c>
    </row>
    <row r="2" spans="1:5" x14ac:dyDescent="0.4">
      <c r="A2" s="7" t="s">
        <v>33</v>
      </c>
      <c r="B2" s="7" t="s">
        <v>342</v>
      </c>
      <c r="C2" s="1" t="s">
        <v>22</v>
      </c>
      <c r="D2" s="35">
        <v>43950</v>
      </c>
      <c r="E2" t="s">
        <v>330</v>
      </c>
    </row>
    <row r="3" spans="1:5" x14ac:dyDescent="0.4">
      <c r="A3" s="7" t="s">
        <v>34</v>
      </c>
      <c r="B3" s="7" t="s">
        <v>339</v>
      </c>
      <c r="C3" s="1" t="s">
        <v>23</v>
      </c>
      <c r="D3" s="35"/>
      <c r="E3" t="s">
        <v>331</v>
      </c>
    </row>
    <row r="4" spans="1:5" x14ac:dyDescent="0.4">
      <c r="A4" s="7" t="s">
        <v>35</v>
      </c>
      <c r="B4" s="7" t="s">
        <v>339</v>
      </c>
      <c r="C4" s="1" t="s">
        <v>22</v>
      </c>
      <c r="D4" s="35">
        <v>43951</v>
      </c>
      <c r="E4" t="s">
        <v>330</v>
      </c>
    </row>
    <row r="5" spans="1:5" x14ac:dyDescent="0.4">
      <c r="A5" s="7" t="s">
        <v>36</v>
      </c>
      <c r="B5" s="7" t="s">
        <v>357</v>
      </c>
      <c r="C5" s="1" t="s">
        <v>23</v>
      </c>
      <c r="D5" s="35"/>
      <c r="E5" t="s">
        <v>331</v>
      </c>
    </row>
    <row r="6" spans="1:5" x14ac:dyDescent="0.4">
      <c r="A6" s="7" t="s">
        <v>37</v>
      </c>
      <c r="B6" s="7" t="s">
        <v>350</v>
      </c>
      <c r="C6" s="1" t="s">
        <v>23</v>
      </c>
      <c r="D6" s="35"/>
      <c r="E6" t="s">
        <v>330</v>
      </c>
    </row>
    <row r="7" spans="1:5" x14ac:dyDescent="0.4">
      <c r="A7" s="7" t="s">
        <v>213</v>
      </c>
      <c r="B7" s="7" t="s">
        <v>358</v>
      </c>
      <c r="C7" s="1" t="s">
        <v>22</v>
      </c>
      <c r="D7" s="35"/>
      <c r="E7" t="s">
        <v>331</v>
      </c>
    </row>
    <row r="8" spans="1:5" x14ac:dyDescent="0.4">
      <c r="A8" s="7" t="s">
        <v>38</v>
      </c>
      <c r="B8" s="7" t="s">
        <v>339</v>
      </c>
      <c r="C8" s="1" t="s">
        <v>23</v>
      </c>
      <c r="D8" s="35"/>
      <c r="E8" t="s">
        <v>330</v>
      </c>
    </row>
    <row r="9" spans="1:5" x14ac:dyDescent="0.4">
      <c r="A9" s="7" t="s">
        <v>39</v>
      </c>
      <c r="B9" s="7" t="s">
        <v>350</v>
      </c>
      <c r="C9" s="1" t="s">
        <v>23</v>
      </c>
      <c r="D9" s="35"/>
      <c r="E9" t="s">
        <v>331</v>
      </c>
    </row>
    <row r="10" spans="1:5" x14ac:dyDescent="0.4">
      <c r="A10" s="7" t="s">
        <v>214</v>
      </c>
      <c r="B10" s="7" t="s">
        <v>359</v>
      </c>
      <c r="C10" s="1" t="s">
        <v>23</v>
      </c>
      <c r="D10" s="35"/>
      <c r="E10" t="s">
        <v>331</v>
      </c>
    </row>
  </sheetData>
  <mergeCells count="2">
    <mergeCell ref="D2:D3"/>
    <mergeCell ref="D4:D1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14" sqref="H14"/>
    </sheetView>
  </sheetViews>
  <sheetFormatPr defaultColWidth="8.73046875" defaultRowHeight="13.9" x14ac:dyDescent="0.4"/>
  <cols>
    <col min="1" max="1" width="9.265625" style="1" bestFit="1" customWidth="1"/>
    <col min="2" max="2" width="9.53125" style="1" bestFit="1" customWidth="1"/>
    <col min="3" max="4" width="8.73046875" style="1"/>
    <col min="5" max="5" width="24.33203125" style="1" bestFit="1" customWidth="1"/>
    <col min="6" max="6" width="22.265625" style="1" customWidth="1"/>
    <col min="7" max="7" width="24.796875" style="1" bestFit="1" customWidth="1"/>
    <col min="8" max="8" width="22.265625" style="1" customWidth="1"/>
    <col min="9" max="9" width="13.06640625" style="1" bestFit="1" customWidth="1"/>
    <col min="10" max="16384" width="8.73046875" style="1"/>
  </cols>
  <sheetData>
    <row r="1" spans="1:9" s="31" customFormat="1" x14ac:dyDescent="0.4">
      <c r="A1" s="31" t="s">
        <v>4</v>
      </c>
      <c r="B1" s="31" t="s">
        <v>0</v>
      </c>
      <c r="C1" s="31" t="s">
        <v>1</v>
      </c>
      <c r="D1" s="31" t="s">
        <v>2</v>
      </c>
      <c r="E1" s="31" t="s">
        <v>215</v>
      </c>
      <c r="F1" s="32" t="s">
        <v>323</v>
      </c>
      <c r="G1" s="30" t="s">
        <v>3</v>
      </c>
      <c r="H1" s="32" t="s">
        <v>52</v>
      </c>
      <c r="I1" s="29" t="s">
        <v>31</v>
      </c>
    </row>
    <row r="2" spans="1:9" x14ac:dyDescent="0.4">
      <c r="A2" s="1" t="s">
        <v>5</v>
      </c>
      <c r="B2" s="1" t="s">
        <v>360</v>
      </c>
      <c r="C2" s="1" t="s">
        <v>22</v>
      </c>
      <c r="D2" s="1" t="s">
        <v>53</v>
      </c>
      <c r="E2" s="9" t="s">
        <v>228</v>
      </c>
      <c r="F2" s="8" t="s">
        <v>216</v>
      </c>
      <c r="G2" s="8" t="s">
        <v>217</v>
      </c>
      <c r="H2" s="9" t="s">
        <v>366</v>
      </c>
      <c r="I2" s="35">
        <v>43968</v>
      </c>
    </row>
    <row r="3" spans="1:9" x14ac:dyDescent="0.4">
      <c r="A3" s="1" t="s">
        <v>6</v>
      </c>
      <c r="B3" s="1" t="s">
        <v>361</v>
      </c>
      <c r="C3" s="1" t="s">
        <v>23</v>
      </c>
      <c r="D3" s="1" t="s">
        <v>53</v>
      </c>
      <c r="E3" s="9" t="s">
        <v>228</v>
      </c>
      <c r="F3" s="8" t="s">
        <v>218</v>
      </c>
      <c r="G3" s="8" t="s">
        <v>219</v>
      </c>
      <c r="H3" s="9" t="s">
        <v>367</v>
      </c>
      <c r="I3" s="35"/>
    </row>
    <row r="4" spans="1:9" x14ac:dyDescent="0.4">
      <c r="A4" s="1" t="s">
        <v>7</v>
      </c>
      <c r="B4" s="1" t="s">
        <v>362</v>
      </c>
      <c r="C4" s="1" t="s">
        <v>22</v>
      </c>
      <c r="D4" s="1" t="s">
        <v>53</v>
      </c>
      <c r="E4" s="9" t="s">
        <v>228</v>
      </c>
      <c r="F4" s="8" t="s">
        <v>218</v>
      </c>
      <c r="G4" s="8" t="s">
        <v>220</v>
      </c>
      <c r="H4" s="9" t="s">
        <v>368</v>
      </c>
      <c r="I4" s="35"/>
    </row>
    <row r="5" spans="1:9" x14ac:dyDescent="0.4">
      <c r="A5" s="1" t="s">
        <v>8</v>
      </c>
      <c r="B5" s="1" t="s">
        <v>339</v>
      </c>
      <c r="C5" s="1" t="s">
        <v>22</v>
      </c>
      <c r="D5" s="1" t="s">
        <v>53</v>
      </c>
      <c r="E5" s="1" t="s">
        <v>229</v>
      </c>
      <c r="F5" s="8" t="s">
        <v>221</v>
      </c>
      <c r="G5" s="8" t="s">
        <v>222</v>
      </c>
      <c r="H5" s="9" t="s">
        <v>369</v>
      </c>
      <c r="I5" s="35"/>
    </row>
    <row r="6" spans="1:9" x14ac:dyDescent="0.4">
      <c r="A6" s="1" t="s">
        <v>9</v>
      </c>
      <c r="B6" s="1" t="s">
        <v>361</v>
      </c>
      <c r="C6" s="1" t="s">
        <v>22</v>
      </c>
      <c r="D6" s="1" t="s">
        <v>53</v>
      </c>
      <c r="E6" s="1" t="s">
        <v>230</v>
      </c>
      <c r="F6" s="8" t="s">
        <v>223</v>
      </c>
      <c r="G6" s="8" t="s">
        <v>224</v>
      </c>
      <c r="H6" s="9" t="s">
        <v>370</v>
      </c>
      <c r="I6" s="35"/>
    </row>
    <row r="7" spans="1:9" x14ac:dyDescent="0.4">
      <c r="A7" s="1" t="s">
        <v>10</v>
      </c>
      <c r="B7" s="1" t="s">
        <v>363</v>
      </c>
      <c r="C7" s="1" t="s">
        <v>23</v>
      </c>
      <c r="D7" s="1" t="s">
        <v>53</v>
      </c>
      <c r="E7" s="1" t="s">
        <v>229</v>
      </c>
      <c r="F7" s="8" t="s">
        <v>225</v>
      </c>
      <c r="G7" s="8" t="s">
        <v>27</v>
      </c>
      <c r="H7" s="9" t="s">
        <v>364</v>
      </c>
      <c r="I7" s="35"/>
    </row>
    <row r="8" spans="1:9" x14ac:dyDescent="0.4">
      <c r="A8" s="1" t="s">
        <v>11</v>
      </c>
      <c r="B8" s="1" t="s">
        <v>361</v>
      </c>
      <c r="C8" s="1" t="s">
        <v>22</v>
      </c>
      <c r="D8" s="1" t="s">
        <v>53</v>
      </c>
      <c r="E8" s="1" t="s">
        <v>231</v>
      </c>
      <c r="F8" s="8" t="s">
        <v>226</v>
      </c>
      <c r="G8" s="1" t="s">
        <v>227</v>
      </c>
      <c r="H8" s="9" t="s">
        <v>365</v>
      </c>
      <c r="I8" s="35"/>
    </row>
  </sheetData>
  <mergeCells count="1">
    <mergeCell ref="I2:I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6" sqref="B16"/>
    </sheetView>
  </sheetViews>
  <sheetFormatPr defaultColWidth="8.73046875" defaultRowHeight="13.9" x14ac:dyDescent="0.4"/>
  <cols>
    <col min="1" max="1" width="9.265625" style="1" bestFit="1" customWidth="1"/>
    <col min="2" max="3" width="8.73046875" style="1"/>
    <col min="4" max="4" width="8.73046875" style="28"/>
    <col min="5" max="5" width="13.06640625" style="1" bestFit="1" customWidth="1"/>
    <col min="6" max="16384" width="8.73046875" style="1"/>
  </cols>
  <sheetData>
    <row r="1" spans="1:5" s="31" customFormat="1" ht="41.65" x14ac:dyDescent="0.4">
      <c r="A1" s="29" t="s">
        <v>125</v>
      </c>
      <c r="B1" s="29" t="s">
        <v>0</v>
      </c>
      <c r="C1" s="29" t="s">
        <v>1</v>
      </c>
      <c r="D1" s="33" t="s">
        <v>329</v>
      </c>
      <c r="E1" s="29" t="s">
        <v>31</v>
      </c>
    </row>
    <row r="2" spans="1:5" x14ac:dyDescent="0.4">
      <c r="A2" s="2" t="s">
        <v>40</v>
      </c>
      <c r="B2" s="2" t="s">
        <v>344</v>
      </c>
      <c r="C2" s="1" t="s">
        <v>22</v>
      </c>
      <c r="D2" s="28" t="s">
        <v>332</v>
      </c>
      <c r="E2" s="35">
        <v>43956</v>
      </c>
    </row>
    <row r="3" spans="1:5" x14ac:dyDescent="0.4">
      <c r="A3" s="2" t="s">
        <v>41</v>
      </c>
      <c r="B3" s="2" t="s">
        <v>347</v>
      </c>
      <c r="C3" s="1" t="s">
        <v>23</v>
      </c>
      <c r="D3" s="28" t="s">
        <v>333</v>
      </c>
      <c r="E3" s="35"/>
    </row>
    <row r="4" spans="1:5" x14ac:dyDescent="0.4">
      <c r="A4" s="2" t="s">
        <v>42</v>
      </c>
      <c r="B4" s="2" t="s">
        <v>347</v>
      </c>
      <c r="C4" s="1" t="s">
        <v>23</v>
      </c>
      <c r="D4" s="28" t="s">
        <v>330</v>
      </c>
      <c r="E4" s="35">
        <v>43957</v>
      </c>
    </row>
    <row r="5" spans="1:5" x14ac:dyDescent="0.4">
      <c r="A5" s="2" t="s">
        <v>43</v>
      </c>
      <c r="B5" s="2" t="s">
        <v>371</v>
      </c>
      <c r="C5" s="1" t="s">
        <v>23</v>
      </c>
      <c r="D5" s="28" t="s">
        <v>333</v>
      </c>
      <c r="E5" s="35"/>
    </row>
    <row r="6" spans="1:5" x14ac:dyDescent="0.4">
      <c r="A6" s="2" t="s">
        <v>44</v>
      </c>
      <c r="B6" s="2" t="s">
        <v>371</v>
      </c>
      <c r="C6" s="1" t="s">
        <v>23</v>
      </c>
      <c r="D6" s="28" t="s">
        <v>330</v>
      </c>
      <c r="E6" s="35"/>
    </row>
    <row r="7" spans="1:5" x14ac:dyDescent="0.4">
      <c r="A7" s="2" t="s">
        <v>49</v>
      </c>
      <c r="B7" s="2" t="s">
        <v>340</v>
      </c>
      <c r="C7" s="1" t="s">
        <v>22</v>
      </c>
      <c r="D7" s="28" t="s">
        <v>332</v>
      </c>
      <c r="E7" s="35"/>
    </row>
    <row r="8" spans="1:5" x14ac:dyDescent="0.4">
      <c r="A8" s="2" t="s">
        <v>45</v>
      </c>
      <c r="B8" s="2" t="s">
        <v>371</v>
      </c>
      <c r="C8" s="1" t="s">
        <v>22</v>
      </c>
      <c r="D8" s="28" t="s">
        <v>333</v>
      </c>
      <c r="E8" s="35">
        <v>43963</v>
      </c>
    </row>
    <row r="9" spans="1:5" x14ac:dyDescent="0.4">
      <c r="A9" s="2" t="s">
        <v>46</v>
      </c>
      <c r="B9" s="2" t="s">
        <v>350</v>
      </c>
      <c r="C9" s="1" t="s">
        <v>22</v>
      </c>
      <c r="D9" s="28" t="s">
        <v>330</v>
      </c>
      <c r="E9" s="35"/>
    </row>
    <row r="10" spans="1:5" x14ac:dyDescent="0.4">
      <c r="A10" s="2" t="s">
        <v>50</v>
      </c>
      <c r="B10" s="2" t="s">
        <v>339</v>
      </c>
      <c r="C10" s="1" t="s">
        <v>22</v>
      </c>
      <c r="D10" s="28" t="s">
        <v>333</v>
      </c>
      <c r="E10" s="35"/>
    </row>
    <row r="11" spans="1:5" x14ac:dyDescent="0.4">
      <c r="A11" s="2" t="s">
        <v>47</v>
      </c>
      <c r="B11" s="1" t="s">
        <v>347</v>
      </c>
      <c r="C11" s="1" t="s">
        <v>23</v>
      </c>
      <c r="D11" s="28" t="s">
        <v>330</v>
      </c>
      <c r="E11" s="35"/>
    </row>
    <row r="12" spans="1:5" x14ac:dyDescent="0.4">
      <c r="A12" s="2" t="s">
        <v>48</v>
      </c>
      <c r="B12" s="1" t="s">
        <v>351</v>
      </c>
      <c r="C12" s="1" t="s">
        <v>22</v>
      </c>
      <c r="D12" s="28" t="s">
        <v>331</v>
      </c>
      <c r="E12" s="35"/>
    </row>
    <row r="13" spans="1:5" x14ac:dyDescent="0.4">
      <c r="A13" s="2" t="s">
        <v>51</v>
      </c>
      <c r="B13" s="1" t="s">
        <v>342</v>
      </c>
      <c r="C13" s="1" t="s">
        <v>22</v>
      </c>
      <c r="D13" s="28" t="s">
        <v>331</v>
      </c>
      <c r="E13" s="35"/>
    </row>
  </sheetData>
  <mergeCells count="3">
    <mergeCell ref="E2:E3"/>
    <mergeCell ref="E4:E7"/>
    <mergeCell ref="E8:E1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8"/>
  <sheetViews>
    <sheetView workbookViewId="0">
      <selection activeCell="E81" sqref="E81"/>
    </sheetView>
  </sheetViews>
  <sheetFormatPr defaultColWidth="8.73046875" defaultRowHeight="13.9" x14ac:dyDescent="0.4"/>
  <cols>
    <col min="1" max="13" width="10.59765625" style="1" customWidth="1"/>
    <col min="14" max="14" width="13.265625" style="1" customWidth="1"/>
    <col min="15" max="15" width="10.59765625" style="1" customWidth="1"/>
    <col min="16" max="16" width="12.73046875" style="1" customWidth="1"/>
    <col min="17" max="19" width="10.59765625" style="1" customWidth="1"/>
    <col min="20" max="20" width="12.59765625" style="1" customWidth="1"/>
    <col min="21" max="21" width="10.59765625" style="1" customWidth="1"/>
    <col min="22" max="22" width="13.46484375" style="1" customWidth="1"/>
    <col min="23" max="29" width="10.59765625" style="1" customWidth="1"/>
    <col min="30" max="30" width="15" style="1" customWidth="1"/>
    <col min="31" max="34" width="10.59765625" style="1" customWidth="1"/>
    <col min="35" max="35" width="13.33203125" style="1" customWidth="1"/>
    <col min="36" max="37" width="10.59765625" style="1" customWidth="1"/>
    <col min="38" max="38" width="13.19921875" style="1" customWidth="1"/>
    <col min="39" max="41" width="10.59765625" style="1" customWidth="1"/>
    <col min="42" max="42" width="14.33203125" style="1" customWidth="1"/>
    <col min="43" max="16384" width="8.73046875" style="1"/>
  </cols>
  <sheetData>
    <row r="1" spans="1:42" s="31" customFormat="1" x14ac:dyDescent="0.4">
      <c r="A1" s="37" t="s">
        <v>159</v>
      </c>
      <c r="B1" s="37"/>
      <c r="C1" s="31" t="s">
        <v>160</v>
      </c>
      <c r="D1" s="31" t="s">
        <v>161</v>
      </c>
      <c r="E1" s="31" t="s">
        <v>162</v>
      </c>
      <c r="F1" s="31" t="s">
        <v>163</v>
      </c>
      <c r="G1" s="31" t="s">
        <v>164</v>
      </c>
      <c r="H1" s="31" t="s">
        <v>165</v>
      </c>
      <c r="I1" s="31" t="s">
        <v>166</v>
      </c>
      <c r="J1" s="31" t="s">
        <v>167</v>
      </c>
      <c r="K1" s="31" t="s">
        <v>168</v>
      </c>
      <c r="L1" s="31" t="s">
        <v>169</v>
      </c>
      <c r="M1" s="31" t="s">
        <v>170</v>
      </c>
      <c r="N1" s="31" t="s">
        <v>171</v>
      </c>
      <c r="O1" s="31" t="s">
        <v>172</v>
      </c>
      <c r="P1" s="31" t="s">
        <v>173</v>
      </c>
      <c r="Q1" s="31" t="s">
        <v>174</v>
      </c>
      <c r="R1" s="31" t="s">
        <v>175</v>
      </c>
      <c r="S1" s="31" t="s">
        <v>176</v>
      </c>
      <c r="T1" s="31" t="s">
        <v>177</v>
      </c>
      <c r="U1" s="31" t="s">
        <v>178</v>
      </c>
      <c r="V1" s="31" t="s">
        <v>179</v>
      </c>
      <c r="W1" s="31" t="s">
        <v>180</v>
      </c>
      <c r="X1" s="31" t="s">
        <v>181</v>
      </c>
      <c r="Y1" s="31" t="s">
        <v>182</v>
      </c>
      <c r="Z1" s="31" t="s">
        <v>183</v>
      </c>
      <c r="AA1" s="31" t="s">
        <v>184</v>
      </c>
      <c r="AB1" s="31" t="s">
        <v>185</v>
      </c>
      <c r="AC1" s="31" t="s">
        <v>186</v>
      </c>
      <c r="AD1" s="31" t="s">
        <v>187</v>
      </c>
      <c r="AE1" s="31" t="s">
        <v>188</v>
      </c>
      <c r="AF1" s="31" t="s">
        <v>189</v>
      </c>
      <c r="AG1" s="31" t="s">
        <v>190</v>
      </c>
      <c r="AH1" s="31" t="s">
        <v>191</v>
      </c>
      <c r="AI1" s="31" t="s">
        <v>192</v>
      </c>
      <c r="AJ1" s="31" t="s">
        <v>193</v>
      </c>
      <c r="AK1" s="31" t="s">
        <v>194</v>
      </c>
      <c r="AL1" s="31" t="s">
        <v>195</v>
      </c>
      <c r="AM1" s="31" t="s">
        <v>196</v>
      </c>
      <c r="AN1" s="31" t="s">
        <v>197</v>
      </c>
      <c r="AO1" s="31" t="s">
        <v>198</v>
      </c>
      <c r="AP1" s="31" t="s">
        <v>199</v>
      </c>
    </row>
    <row r="2" spans="1:42" s="12" customFormat="1" ht="27.75" x14ac:dyDescent="0.4">
      <c r="A2" s="38" t="s">
        <v>234</v>
      </c>
      <c r="B2" s="38"/>
      <c r="C2" s="12" t="s">
        <v>235</v>
      </c>
      <c r="D2" s="12" t="s">
        <v>249</v>
      </c>
      <c r="E2" s="12" t="s">
        <v>261</v>
      </c>
      <c r="F2" s="12" t="s">
        <v>378</v>
      </c>
      <c r="G2" s="12" t="s">
        <v>379</v>
      </c>
      <c r="H2" s="12" t="s">
        <v>380</v>
      </c>
      <c r="I2" s="12" t="s">
        <v>381</v>
      </c>
      <c r="J2" s="12" t="s">
        <v>236</v>
      </c>
      <c r="K2" s="12" t="s">
        <v>382</v>
      </c>
      <c r="L2" s="12" t="s">
        <v>383</v>
      </c>
      <c r="M2" s="12" t="s">
        <v>246</v>
      </c>
      <c r="N2" s="12" t="s">
        <v>384</v>
      </c>
      <c r="O2" s="12" t="s">
        <v>237</v>
      </c>
      <c r="P2" s="12" t="s">
        <v>385</v>
      </c>
      <c r="Q2" s="12" t="s">
        <v>386</v>
      </c>
      <c r="R2" s="12" t="s">
        <v>255</v>
      </c>
      <c r="S2" s="12" t="s">
        <v>247</v>
      </c>
      <c r="T2" s="12" t="s">
        <v>238</v>
      </c>
      <c r="U2" s="12" t="s">
        <v>259</v>
      </c>
      <c r="V2" s="12" t="s">
        <v>123</v>
      </c>
      <c r="W2" s="12" t="s">
        <v>248</v>
      </c>
      <c r="X2" s="12" t="s">
        <v>239</v>
      </c>
      <c r="Y2" s="12" t="s">
        <v>240</v>
      </c>
      <c r="Z2" s="12" t="s">
        <v>241</v>
      </c>
      <c r="AA2" s="12" t="s">
        <v>242</v>
      </c>
      <c r="AB2" s="12" t="s">
        <v>243</v>
      </c>
      <c r="AC2" s="12" t="s">
        <v>244</v>
      </c>
      <c r="AD2" s="12" t="s">
        <v>250</v>
      </c>
      <c r="AE2" s="12" t="s">
        <v>256</v>
      </c>
      <c r="AF2" s="12" t="s">
        <v>251</v>
      </c>
      <c r="AG2" s="12" t="s">
        <v>252</v>
      </c>
      <c r="AH2" s="12" t="s">
        <v>252</v>
      </c>
      <c r="AI2" s="12" t="s">
        <v>245</v>
      </c>
      <c r="AJ2" s="12" t="s">
        <v>121</v>
      </c>
      <c r="AK2" s="12" t="s">
        <v>257</v>
      </c>
      <c r="AL2" s="12" t="s">
        <v>258</v>
      </c>
      <c r="AM2" s="12" t="s">
        <v>249</v>
      </c>
      <c r="AN2" s="12" t="s">
        <v>253</v>
      </c>
      <c r="AO2" s="12" t="s">
        <v>260</v>
      </c>
      <c r="AP2" s="12" t="s">
        <v>254</v>
      </c>
    </row>
    <row r="3" spans="1:42" s="26" customFormat="1" ht="27.75" x14ac:dyDescent="0.4">
      <c r="A3" s="38"/>
      <c r="B3" s="38"/>
      <c r="C3" s="26" t="s">
        <v>270</v>
      </c>
      <c r="D3" s="26" t="s">
        <v>297</v>
      </c>
      <c r="E3" s="26" t="s">
        <v>298</v>
      </c>
      <c r="F3" s="26" t="s">
        <v>299</v>
      </c>
      <c r="G3" s="26" t="s">
        <v>271</v>
      </c>
      <c r="H3" s="26" t="s">
        <v>262</v>
      </c>
      <c r="I3" s="26" t="s">
        <v>263</v>
      </c>
      <c r="J3" s="26" t="s">
        <v>272</v>
      </c>
      <c r="K3" s="26" t="s">
        <v>273</v>
      </c>
      <c r="L3" s="26" t="s">
        <v>274</v>
      </c>
      <c r="M3" s="26" t="s">
        <v>275</v>
      </c>
      <c r="N3" s="26" t="s">
        <v>264</v>
      </c>
      <c r="O3" s="26" t="s">
        <v>265</v>
      </c>
      <c r="P3" s="26" t="s">
        <v>325</v>
      </c>
      <c r="Q3" s="26" t="s">
        <v>266</v>
      </c>
      <c r="R3" s="26" t="s">
        <v>276</v>
      </c>
      <c r="S3" s="26" t="s">
        <v>277</v>
      </c>
      <c r="T3" s="26" t="s">
        <v>267</v>
      </c>
      <c r="U3" s="26" t="s">
        <v>278</v>
      </c>
      <c r="V3" s="26" t="s">
        <v>268</v>
      </c>
      <c r="W3" s="26" t="s">
        <v>279</v>
      </c>
      <c r="X3" s="26" t="s">
        <v>280</v>
      </c>
      <c r="Y3" s="26" t="s">
        <v>281</v>
      </c>
      <c r="Z3" s="26" t="s">
        <v>300</v>
      </c>
      <c r="AA3" s="26" t="s">
        <v>282</v>
      </c>
      <c r="AB3" s="26" t="s">
        <v>283</v>
      </c>
      <c r="AC3" s="26" t="s">
        <v>284</v>
      </c>
      <c r="AD3" s="26" t="s">
        <v>285</v>
      </c>
      <c r="AE3" s="26" t="s">
        <v>286</v>
      </c>
      <c r="AF3" s="26" t="s">
        <v>287</v>
      </c>
      <c r="AG3" s="26" t="s">
        <v>288</v>
      </c>
      <c r="AH3" s="26" t="s">
        <v>289</v>
      </c>
      <c r="AI3" s="26" t="s">
        <v>290</v>
      </c>
      <c r="AJ3" s="26" t="s">
        <v>269</v>
      </c>
      <c r="AK3" s="26" t="s">
        <v>291</v>
      </c>
      <c r="AL3" s="26" t="s">
        <v>292</v>
      </c>
      <c r="AM3" s="26" t="s">
        <v>293</v>
      </c>
      <c r="AN3" s="26" t="s">
        <v>294</v>
      </c>
      <c r="AO3" s="26" t="s">
        <v>295</v>
      </c>
      <c r="AP3" s="26" t="s">
        <v>296</v>
      </c>
    </row>
    <row r="4" spans="1:42" x14ac:dyDescent="0.4">
      <c r="A4" s="36" t="s">
        <v>2</v>
      </c>
      <c r="B4" s="13">
        <v>1</v>
      </c>
      <c r="C4" s="14">
        <v>303.26040000000012</v>
      </c>
      <c r="D4" s="14">
        <v>251.99828500000001</v>
      </c>
      <c r="E4" s="14">
        <v>-29.186712499999999</v>
      </c>
      <c r="F4" s="14">
        <v>-3.1232400000000098</v>
      </c>
      <c r="G4" s="14">
        <v>-7.2875520000000051</v>
      </c>
      <c r="H4" s="14">
        <v>748.26614500000005</v>
      </c>
      <c r="I4" s="14">
        <v>135.6069</v>
      </c>
      <c r="J4" s="14">
        <v>294.73974999999973</v>
      </c>
      <c r="K4" s="14">
        <v>1040.1207000000002</v>
      </c>
      <c r="L4" s="14">
        <v>1512.3198000000002</v>
      </c>
      <c r="M4" s="14">
        <v>624.79984999999988</v>
      </c>
      <c r="N4" s="14">
        <v>-321.57435000000032</v>
      </c>
      <c r="O4" s="14">
        <v>5924.4148000000005</v>
      </c>
      <c r="P4" s="14">
        <v>-165.28400499999998</v>
      </c>
      <c r="Q4" s="14">
        <v>549.24702499999989</v>
      </c>
      <c r="R4" s="14">
        <v>20.235976149999999</v>
      </c>
      <c r="S4" s="14">
        <v>28.080571499999998</v>
      </c>
      <c r="T4" s="14">
        <v>402.38344799999999</v>
      </c>
      <c r="U4" s="14">
        <v>-24.360619999999983</v>
      </c>
      <c r="V4" s="14">
        <v>-49.022770000000037</v>
      </c>
      <c r="W4" s="14">
        <v>99.894400500000017</v>
      </c>
      <c r="X4" s="14">
        <v>38.189824999999985</v>
      </c>
      <c r="Y4" s="14">
        <v>-0.13330850000000005</v>
      </c>
      <c r="Z4" s="14">
        <v>-25.623875999999996</v>
      </c>
      <c r="AA4" s="14">
        <v>-51.37312949999999</v>
      </c>
      <c r="AB4" s="14">
        <v>-42.206558500000007</v>
      </c>
      <c r="AC4" s="14">
        <v>-10.517122000000001</v>
      </c>
      <c r="AD4" s="14">
        <v>-8.641272500000003</v>
      </c>
      <c r="AE4" s="14">
        <v>-40.952816500000004</v>
      </c>
      <c r="AF4" s="14">
        <v>-420.202405</v>
      </c>
      <c r="AG4" s="14">
        <v>-0.42214500000000044</v>
      </c>
      <c r="AH4" s="14">
        <v>0.85698649999999965</v>
      </c>
      <c r="AI4" s="14">
        <v>0.29835749999999983</v>
      </c>
      <c r="AJ4" s="14">
        <v>34.734910999999997</v>
      </c>
      <c r="AK4" s="14">
        <v>2.8280539999999998</v>
      </c>
      <c r="AL4" s="14">
        <v>-2.1075499999999998</v>
      </c>
      <c r="AM4" s="14">
        <v>-49.078319999999962</v>
      </c>
      <c r="AN4" s="14">
        <v>-2.7185484999999971</v>
      </c>
      <c r="AO4" s="14">
        <v>9.7172684999999959</v>
      </c>
      <c r="AP4" s="14">
        <v>12.597690999999998</v>
      </c>
    </row>
    <row r="5" spans="1:42" x14ac:dyDescent="0.4">
      <c r="A5" s="36"/>
      <c r="B5" s="15">
        <v>2</v>
      </c>
      <c r="C5" s="14">
        <v>152.74664999999982</v>
      </c>
      <c r="D5" s="14">
        <v>18.796559999999999</v>
      </c>
      <c r="E5" s="14">
        <v>13.180125500000003</v>
      </c>
      <c r="F5" s="14">
        <v>-21.675390499999999</v>
      </c>
      <c r="G5" s="14">
        <v>6.9717399999999827</v>
      </c>
      <c r="H5" s="14">
        <v>501.78906000000006</v>
      </c>
      <c r="I5" s="14">
        <v>59.225660500000004</v>
      </c>
      <c r="J5" s="14">
        <v>285.55729999999994</v>
      </c>
      <c r="K5" s="14">
        <v>-222.3148000000001</v>
      </c>
      <c r="L5" s="14">
        <v>-345.54184999999961</v>
      </c>
      <c r="M5" s="14">
        <v>-236.46140000000014</v>
      </c>
      <c r="N5" s="14">
        <v>-250.8587500000001</v>
      </c>
      <c r="O5" s="14">
        <v>7159.5127499999981</v>
      </c>
      <c r="P5" s="14">
        <v>-93.547989999999913</v>
      </c>
      <c r="Q5" s="14">
        <v>279.99792000000002</v>
      </c>
      <c r="R5" s="14">
        <v>28.248796500000001</v>
      </c>
      <c r="S5" s="14">
        <v>22.229262000000002</v>
      </c>
      <c r="T5" s="14">
        <v>64.135873000000004</v>
      </c>
      <c r="U5" s="14">
        <v>-25.592141500000011</v>
      </c>
      <c r="V5" s="14">
        <v>-2.888361500000002</v>
      </c>
      <c r="W5" s="14">
        <v>53.725081500000002</v>
      </c>
      <c r="X5" s="14">
        <v>-53.299755000000062</v>
      </c>
      <c r="Y5" s="14">
        <v>-0.32533749999999984</v>
      </c>
      <c r="Z5" s="14">
        <v>7.3907099999999986</v>
      </c>
      <c r="AA5" s="14">
        <v>3.9484834999999983</v>
      </c>
      <c r="AB5" s="14">
        <v>-63.491545000000002</v>
      </c>
      <c r="AC5" s="14">
        <v>-12.554844000000003</v>
      </c>
      <c r="AD5" s="14">
        <v>-51.346149000000004</v>
      </c>
      <c r="AE5" s="14">
        <v>-23.138619200000001</v>
      </c>
      <c r="AF5" s="14">
        <v>-277.59202199999999</v>
      </c>
      <c r="AG5" s="14">
        <v>1.4060914999999952</v>
      </c>
      <c r="AH5" s="14">
        <v>3.7136054999999999</v>
      </c>
      <c r="AI5" s="14">
        <v>1.3775255000000008</v>
      </c>
      <c r="AJ5" s="14">
        <v>30.262711500000002</v>
      </c>
      <c r="AK5" s="14">
        <v>0.47134199999999815</v>
      </c>
      <c r="AL5" s="14">
        <v>3.5168165000000009</v>
      </c>
      <c r="AM5" s="14">
        <v>-5.0847850000000108</v>
      </c>
      <c r="AN5" s="14">
        <v>0.24439900000000137</v>
      </c>
      <c r="AO5" s="14">
        <v>0.77446150000000102</v>
      </c>
      <c r="AP5" s="14">
        <v>-4.7388145000000002</v>
      </c>
    </row>
    <row r="6" spans="1:42" x14ac:dyDescent="0.4">
      <c r="A6" s="36"/>
      <c r="B6" s="15">
        <v>3</v>
      </c>
      <c r="C6" s="14">
        <v>32.503604999999993</v>
      </c>
      <c r="D6" s="14">
        <v>12.683395000000019</v>
      </c>
      <c r="E6" s="14">
        <v>15.900262500000004</v>
      </c>
      <c r="F6" s="14">
        <v>20.0376045</v>
      </c>
      <c r="G6" s="14">
        <v>6.3543999999999983</v>
      </c>
      <c r="H6" s="14">
        <v>1271.83853</v>
      </c>
      <c r="I6" s="14">
        <v>466.51614049999995</v>
      </c>
      <c r="J6" s="14">
        <v>525.40999999999985</v>
      </c>
      <c r="K6" s="14">
        <v>630.5637999999999</v>
      </c>
      <c r="L6" s="14">
        <v>-227.85200000000077</v>
      </c>
      <c r="M6" s="14">
        <v>-9.9918000000002394</v>
      </c>
      <c r="N6" s="14">
        <v>60.485850000000028</v>
      </c>
      <c r="O6" s="14">
        <v>6907.0872500000005</v>
      </c>
      <c r="P6" s="14">
        <v>-75.481444999999894</v>
      </c>
      <c r="Q6" s="14">
        <v>345.99057499999998</v>
      </c>
      <c r="R6" s="14">
        <v>69.431726999999995</v>
      </c>
      <c r="S6" s="14">
        <v>49.874992500000005</v>
      </c>
      <c r="T6" s="14">
        <v>124.77397299999998</v>
      </c>
      <c r="U6" s="14">
        <v>-28.475739500000003</v>
      </c>
      <c r="V6" s="14">
        <v>3.4755549999999999</v>
      </c>
      <c r="W6" s="14">
        <v>148.7743365</v>
      </c>
      <c r="X6" s="14">
        <v>-2.9073900000000208</v>
      </c>
      <c r="Y6" s="14">
        <v>-3.3089180000000002</v>
      </c>
      <c r="Z6" s="14">
        <v>-2.5471525000000028</v>
      </c>
      <c r="AA6" s="14">
        <v>-4.1420984999999995</v>
      </c>
      <c r="AB6" s="14">
        <v>-61.975949499999999</v>
      </c>
      <c r="AC6" s="14">
        <v>-11.231277000000002</v>
      </c>
      <c r="AD6" s="14">
        <v>-49.241773000000002</v>
      </c>
      <c r="AE6" s="14">
        <v>-21.52780285</v>
      </c>
      <c r="AF6" s="14">
        <v>-274.4576735</v>
      </c>
      <c r="AG6" s="14">
        <v>0.31105449999999735</v>
      </c>
      <c r="AH6" s="14">
        <v>1.523530749999999</v>
      </c>
      <c r="AI6" s="14">
        <v>-2.0107429999999979</v>
      </c>
      <c r="AJ6" s="14">
        <v>89.11224900000002</v>
      </c>
      <c r="AK6" s="14">
        <v>0.25868249999999904</v>
      </c>
      <c r="AL6" s="14">
        <v>-0.28724974999999908</v>
      </c>
      <c r="AM6" s="14">
        <v>-19.340899999999976</v>
      </c>
      <c r="AN6" s="14">
        <v>0.86333350000000308</v>
      </c>
      <c r="AO6" s="14">
        <v>5.5434280000000022</v>
      </c>
      <c r="AP6" s="14">
        <v>-0.18250700000000109</v>
      </c>
    </row>
    <row r="7" spans="1:42" x14ac:dyDescent="0.4">
      <c r="A7" s="36"/>
      <c r="B7" s="16">
        <v>4</v>
      </c>
      <c r="C7" s="14">
        <v>35.671300000000201</v>
      </c>
      <c r="D7" s="14">
        <v>69.574557500000012</v>
      </c>
      <c r="E7" s="14">
        <v>3.0978449999999995</v>
      </c>
      <c r="F7" s="14">
        <v>24.017830000000004</v>
      </c>
      <c r="G7" s="14">
        <v>25.976210000000009</v>
      </c>
      <c r="H7" s="14">
        <v>328.12244500000003</v>
      </c>
      <c r="I7" s="14">
        <v>22.779953999999993</v>
      </c>
      <c r="J7" s="14">
        <v>-1123.8353700000002</v>
      </c>
      <c r="K7" s="14">
        <v>-1838.9171999999999</v>
      </c>
      <c r="L7" s="14">
        <v>-4920.6178</v>
      </c>
      <c r="M7" s="14">
        <v>-572.89824999999996</v>
      </c>
      <c r="N7" s="14">
        <v>2489.0567999999998</v>
      </c>
      <c r="O7" s="14">
        <v>7409.3746000000001</v>
      </c>
      <c r="P7" s="14">
        <v>36.512350000000083</v>
      </c>
      <c r="Q7" s="14">
        <v>357.40280000000001</v>
      </c>
      <c r="R7" s="14">
        <v>13.44833015</v>
      </c>
      <c r="S7" s="14">
        <v>15.593969500000002</v>
      </c>
      <c r="T7" s="14">
        <v>105.398157</v>
      </c>
      <c r="U7" s="14">
        <v>-16.612830500000001</v>
      </c>
      <c r="V7" s="14">
        <v>199.20954449999999</v>
      </c>
      <c r="W7" s="14">
        <v>8.1588234999999969</v>
      </c>
      <c r="X7" s="14">
        <v>-71.134595000000019</v>
      </c>
      <c r="Y7" s="14">
        <v>-1.7457749999998384E-2</v>
      </c>
      <c r="Z7" s="14">
        <v>101.88926999999998</v>
      </c>
      <c r="AA7" s="14">
        <v>-14.151375999999999</v>
      </c>
      <c r="AB7" s="14">
        <v>-34.871388499999995</v>
      </c>
      <c r="AC7" s="14">
        <v>-16.982602999999997</v>
      </c>
      <c r="AD7" s="14">
        <v>-196.005371</v>
      </c>
      <c r="AE7" s="14">
        <v>-93.227369749999994</v>
      </c>
      <c r="AF7" s="14">
        <v>-416.76493849999997</v>
      </c>
      <c r="AG7" s="14">
        <v>1.0315580000000004</v>
      </c>
      <c r="AH7" s="14">
        <v>-0.52847500000000025</v>
      </c>
      <c r="AI7" s="14">
        <v>1.1315385000000049</v>
      </c>
      <c r="AJ7" s="14">
        <v>12.400903499999998</v>
      </c>
      <c r="AK7" s="14">
        <v>0.5110177500000006</v>
      </c>
      <c r="AL7" s="14">
        <v>3.470792000000003</v>
      </c>
      <c r="AM7" s="14">
        <v>-42.52078000000003</v>
      </c>
      <c r="AN7" s="14">
        <v>1.7187345000000036</v>
      </c>
      <c r="AO7" s="14">
        <v>33.76683049999999</v>
      </c>
      <c r="AP7" s="14">
        <v>-429.36422349999998</v>
      </c>
    </row>
    <row r="8" spans="1:42" x14ac:dyDescent="0.4">
      <c r="A8" s="36"/>
      <c r="B8" s="17">
        <v>5</v>
      </c>
      <c r="C8" s="14">
        <v>526.06555000000003</v>
      </c>
      <c r="D8" s="14">
        <v>166.963075</v>
      </c>
      <c r="E8" s="14">
        <v>-17.990362000000005</v>
      </c>
      <c r="F8" s="14">
        <v>5.2466555000000028</v>
      </c>
      <c r="G8" s="14">
        <v>-1.0537699999999859</v>
      </c>
      <c r="H8" s="14">
        <v>808.81216499999994</v>
      </c>
      <c r="I8" s="14">
        <v>136.30836899999997</v>
      </c>
      <c r="J8" s="14">
        <v>218.97738499999991</v>
      </c>
      <c r="K8" s="14">
        <v>-170.20229999999992</v>
      </c>
      <c r="L8" s="14">
        <v>-339.20924999999988</v>
      </c>
      <c r="M8" s="14">
        <v>91.402250000000095</v>
      </c>
      <c r="N8" s="14">
        <v>684.39049999999997</v>
      </c>
      <c r="O8" s="14">
        <v>6429.6682999999994</v>
      </c>
      <c r="P8" s="14">
        <v>-43.147645000000011</v>
      </c>
      <c r="Q8" s="14">
        <v>472.62455000000006</v>
      </c>
      <c r="R8" s="14">
        <v>18.158578849999998</v>
      </c>
      <c r="S8" s="14">
        <v>27.467984000000001</v>
      </c>
      <c r="T8" s="14">
        <v>270.88847700000002</v>
      </c>
      <c r="U8" s="14">
        <v>17.333325000000002</v>
      </c>
      <c r="V8" s="14">
        <v>42.062139999999999</v>
      </c>
      <c r="W8" s="14">
        <v>24.784347500000003</v>
      </c>
      <c r="X8" s="14">
        <v>25.090644999999995</v>
      </c>
      <c r="Y8" s="14">
        <v>-3.2438495000000014</v>
      </c>
      <c r="Z8" s="14">
        <v>23.979729999999961</v>
      </c>
      <c r="AA8" s="14">
        <v>-21.0056735</v>
      </c>
      <c r="AB8" s="14">
        <v>-52.966491500000004</v>
      </c>
      <c r="AC8" s="14">
        <v>-12.316793000000001</v>
      </c>
      <c r="AD8" s="14">
        <v>-24.332052000000001</v>
      </c>
      <c r="AE8" s="14">
        <v>-9.0523101999999991</v>
      </c>
      <c r="AF8" s="14">
        <v>-261.88854699999996</v>
      </c>
      <c r="AG8" s="14">
        <v>-3.0153500000004385E-2</v>
      </c>
      <c r="AH8" s="14">
        <v>4.6324849999999991</v>
      </c>
      <c r="AI8" s="14">
        <v>1.3838734999999964</v>
      </c>
      <c r="AJ8" s="14">
        <v>37.861320000000006</v>
      </c>
      <c r="AK8" s="14">
        <v>0.59512900000000002</v>
      </c>
      <c r="AL8" s="14">
        <v>-0.66654550000000157</v>
      </c>
      <c r="AM8" s="14">
        <v>4.8467250000000206</v>
      </c>
      <c r="AN8" s="14">
        <v>0.16822349999999631</v>
      </c>
      <c r="AO8" s="14">
        <v>-85.771588499999993</v>
      </c>
      <c r="AP8" s="14">
        <v>-14.022829999999999</v>
      </c>
    </row>
    <row r="9" spans="1:42" x14ac:dyDescent="0.4">
      <c r="A9" s="36"/>
      <c r="B9" s="18">
        <v>6</v>
      </c>
      <c r="C9" s="14">
        <v>153.61160000000018</v>
      </c>
      <c r="D9" s="14">
        <v>42.765184999999974</v>
      </c>
      <c r="E9" s="14">
        <v>-8.0540829999999985</v>
      </c>
      <c r="F9" s="14">
        <v>-65.059509999999989</v>
      </c>
      <c r="G9" s="14">
        <v>0.60147000000000617</v>
      </c>
      <c r="H9" s="14">
        <v>177.19770500000001</v>
      </c>
      <c r="I9" s="14">
        <v>7.3399265000000042</v>
      </c>
      <c r="J9" s="14">
        <v>-1312.6294499999999</v>
      </c>
      <c r="K9" s="14">
        <v>-1600.9083000000001</v>
      </c>
      <c r="L9" s="14">
        <v>-3811.3846999999996</v>
      </c>
      <c r="M9" s="14">
        <v>-550.33410000000003</v>
      </c>
      <c r="N9" s="14">
        <v>39.146799999999757</v>
      </c>
      <c r="O9" s="14">
        <v>6269.2405499999995</v>
      </c>
      <c r="P9" s="14">
        <v>123.44883000000004</v>
      </c>
      <c r="Q9" s="14">
        <v>572.2348750000001</v>
      </c>
      <c r="R9" s="14">
        <v>40.264052750000005</v>
      </c>
      <c r="S9" s="14">
        <v>48.816456000000002</v>
      </c>
      <c r="T9" s="14">
        <v>537.56502999999998</v>
      </c>
      <c r="U9" s="14">
        <v>-1.9472649999999874</v>
      </c>
      <c r="V9" s="14">
        <v>144.34658250000001</v>
      </c>
      <c r="W9" s="14">
        <v>-0.41897150000000138</v>
      </c>
      <c r="X9" s="14">
        <v>-94.044665000000037</v>
      </c>
      <c r="Y9" s="14">
        <v>-3.8850025000000006</v>
      </c>
      <c r="Z9" s="14">
        <v>94.911190000000005</v>
      </c>
      <c r="AA9" s="14">
        <v>-4.3547585000000009</v>
      </c>
      <c r="AB9" s="14">
        <v>-74.587929000000003</v>
      </c>
      <c r="AC9" s="14">
        <v>-25.674664499999992</v>
      </c>
      <c r="AD9" s="14">
        <v>-79.242632499999999</v>
      </c>
      <c r="AE9" s="14">
        <v>-15.759017500000001</v>
      </c>
      <c r="AF9" s="14">
        <v>-192.2441565</v>
      </c>
      <c r="AG9" s="14">
        <v>-0.83000549999999862</v>
      </c>
      <c r="AH9" s="14">
        <v>-1.0871025000000003</v>
      </c>
      <c r="AI9" s="14">
        <v>-2.9153394999999982</v>
      </c>
      <c r="AJ9" s="14">
        <v>7.9064864999999998</v>
      </c>
      <c r="AK9" s="14">
        <v>0.43642750000000063</v>
      </c>
      <c r="AL9" s="14">
        <v>-0.96172849999999954</v>
      </c>
      <c r="AM9" s="14">
        <v>2.010754999999989</v>
      </c>
      <c r="AN9" s="14">
        <v>-4.6086799999999997</v>
      </c>
      <c r="AO9" s="14">
        <v>-27.298177500000008</v>
      </c>
      <c r="AP9" s="14">
        <v>-26.871268000000001</v>
      </c>
    </row>
    <row r="10" spans="1:42" x14ac:dyDescent="0.4">
      <c r="A10" s="36"/>
      <c r="B10" s="18">
        <v>7</v>
      </c>
      <c r="C10" s="14">
        <v>133.64695000000029</v>
      </c>
      <c r="D10" s="14">
        <v>20.447054999999978</v>
      </c>
      <c r="E10" s="14">
        <v>0.24598200000001214</v>
      </c>
      <c r="F10" s="14">
        <v>-39.872064999999992</v>
      </c>
      <c r="G10" s="14">
        <v>-36.16004749999999</v>
      </c>
      <c r="H10" s="14">
        <v>895.36616500000002</v>
      </c>
      <c r="I10" s="14">
        <v>167.28523999999999</v>
      </c>
      <c r="J10" s="14">
        <v>-1280.413125</v>
      </c>
      <c r="K10" s="14">
        <v>-1472.7063499999999</v>
      </c>
      <c r="L10" s="14">
        <v>-3607.7028999999993</v>
      </c>
      <c r="M10" s="14">
        <v>-305.71379999999999</v>
      </c>
      <c r="N10" s="14">
        <v>487.7678999999996</v>
      </c>
      <c r="O10" s="14">
        <v>7309.1659499999996</v>
      </c>
      <c r="P10" s="14">
        <v>153.87657999999999</v>
      </c>
      <c r="Q10" s="14">
        <v>532.34852500000011</v>
      </c>
      <c r="R10" s="14">
        <v>71.21235575</v>
      </c>
      <c r="S10" s="14">
        <v>67.390830999999991</v>
      </c>
      <c r="T10" s="14">
        <v>397.30817000000002</v>
      </c>
      <c r="U10" s="14">
        <v>-48.040406999999988</v>
      </c>
      <c r="V10" s="14">
        <v>102.3749025</v>
      </c>
      <c r="W10" s="14">
        <v>21.891228500000004</v>
      </c>
      <c r="X10" s="14">
        <v>-94.398575000000051</v>
      </c>
      <c r="Y10" s="14">
        <v>-0.26027025000000137</v>
      </c>
      <c r="Z10" s="14">
        <v>-29.323195000000027</v>
      </c>
      <c r="AA10" s="14">
        <v>-3.6263205000000021</v>
      </c>
      <c r="AB10" s="14">
        <v>-75.057683499999996</v>
      </c>
      <c r="AC10" s="14">
        <v>-22.337180499999995</v>
      </c>
      <c r="AD10" s="14">
        <v>-80.918515499999998</v>
      </c>
      <c r="AE10" s="14">
        <v>-15.920892650000001</v>
      </c>
      <c r="AF10" s="14">
        <v>-187.03399949999999</v>
      </c>
      <c r="AG10" s="14">
        <v>39.738758500000003</v>
      </c>
      <c r="AH10" s="14">
        <v>60.695236999999999</v>
      </c>
      <c r="AI10" s="14">
        <v>150.72476750000001</v>
      </c>
      <c r="AJ10" s="14">
        <v>33.144724500000002</v>
      </c>
      <c r="AK10" s="14">
        <v>120.54141199999999</v>
      </c>
      <c r="AL10" s="14">
        <v>88.355243999999999</v>
      </c>
      <c r="AM10" s="14">
        <v>-4.8530700000000024</v>
      </c>
      <c r="AN10" s="14">
        <v>23.962278500000004</v>
      </c>
      <c r="AO10" s="14">
        <v>-46.089975000000003</v>
      </c>
      <c r="AP10" s="14">
        <v>-29.458094499999994</v>
      </c>
    </row>
    <row r="11" spans="1:42" x14ac:dyDescent="0.4">
      <c r="A11" s="36"/>
      <c r="B11" s="19">
        <v>8</v>
      </c>
      <c r="C11" s="14">
        <v>711.72364999999968</v>
      </c>
      <c r="D11" s="14">
        <v>68.154185000000012</v>
      </c>
      <c r="E11" s="14">
        <v>-14.325946999999999</v>
      </c>
      <c r="F11" s="14">
        <v>24.835129999999992</v>
      </c>
      <c r="G11" s="14">
        <v>-1.2251750000000072</v>
      </c>
      <c r="H11" s="14">
        <v>904.58507500000007</v>
      </c>
      <c r="I11" s="14">
        <v>191.7839195</v>
      </c>
      <c r="J11" s="14">
        <v>-122.90605000000005</v>
      </c>
      <c r="K11" s="14">
        <v>-26.474549999999908</v>
      </c>
      <c r="L11" s="14">
        <v>-619.77419999999984</v>
      </c>
      <c r="M11" s="14">
        <v>210.14244999999983</v>
      </c>
      <c r="N11" s="14">
        <v>481.45785000000001</v>
      </c>
      <c r="O11" s="14">
        <v>5897.58</v>
      </c>
      <c r="P11" s="14">
        <v>-44.377560000000017</v>
      </c>
      <c r="Q11" s="14">
        <v>530.33461000000011</v>
      </c>
      <c r="R11" s="14">
        <v>21.511933750000001</v>
      </c>
      <c r="S11" s="14">
        <v>30.740400499999993</v>
      </c>
      <c r="T11" s="14">
        <v>271.77720849999997</v>
      </c>
      <c r="U11" s="14">
        <v>7.6414550000000077</v>
      </c>
      <c r="V11" s="14">
        <v>50.812907499999994</v>
      </c>
      <c r="W11" s="14">
        <v>30.767379500000001</v>
      </c>
      <c r="X11" s="14">
        <v>4.3753949999999691</v>
      </c>
      <c r="Y11" s="14">
        <v>-2.5947634999999991</v>
      </c>
      <c r="Z11" s="14">
        <v>21.251659999999987</v>
      </c>
      <c r="AA11" s="14">
        <v>-3.7770870000000016</v>
      </c>
      <c r="AB11" s="14">
        <v>-37.631204499999996</v>
      </c>
      <c r="AC11" s="14">
        <v>-14.606846999999998</v>
      </c>
      <c r="AD11" s="14">
        <v>-46.783493499999999</v>
      </c>
      <c r="AE11" s="14">
        <v>-2.2519685000000003</v>
      </c>
      <c r="AF11" s="14">
        <v>-81.127988499999987</v>
      </c>
      <c r="AG11" s="14">
        <v>-0.23646549999999777</v>
      </c>
      <c r="AH11" s="14">
        <v>-5.8720000000000994E-2</v>
      </c>
      <c r="AI11" s="14">
        <v>0.1809205000000027</v>
      </c>
      <c r="AJ11" s="14">
        <v>130.2555065</v>
      </c>
      <c r="AK11" s="14">
        <v>0.15235299999999974</v>
      </c>
      <c r="AL11" s="14">
        <v>0.56180200000000013</v>
      </c>
      <c r="AM11" s="14">
        <v>10.58853000000002</v>
      </c>
      <c r="AN11" s="14">
        <v>-3.0994314999999943</v>
      </c>
      <c r="AO11" s="14">
        <v>6.5416589999999992</v>
      </c>
      <c r="AP11" s="14">
        <v>-41.022647500000005</v>
      </c>
    </row>
    <row r="12" spans="1:42" x14ac:dyDescent="0.4">
      <c r="A12" s="36"/>
      <c r="B12" s="20">
        <v>9</v>
      </c>
      <c r="C12" s="14">
        <v>-40.511549999999943</v>
      </c>
      <c r="D12" s="14">
        <v>59.352619999999973</v>
      </c>
      <c r="E12" s="14">
        <v>-26.842703000000007</v>
      </c>
      <c r="F12" s="14">
        <v>2.6042750000000296</v>
      </c>
      <c r="G12" s="14">
        <v>-8.3667199999999866</v>
      </c>
      <c r="H12" s="14">
        <v>1107.1765849999999</v>
      </c>
      <c r="I12" s="14">
        <v>285.54451449999999</v>
      </c>
      <c r="J12" s="14">
        <v>1121.4375499999996</v>
      </c>
      <c r="K12" s="14">
        <v>740.1262999999999</v>
      </c>
      <c r="L12" s="14">
        <v>2255.7314999999999</v>
      </c>
      <c r="M12" s="14">
        <v>-24.259050000000116</v>
      </c>
      <c r="N12" s="14">
        <v>-913.76129999999966</v>
      </c>
      <c r="O12" s="14">
        <v>6228.0891499999998</v>
      </c>
      <c r="P12" s="14">
        <v>-58.954309999999964</v>
      </c>
      <c r="Q12" s="14">
        <v>479.55501800000002</v>
      </c>
      <c r="R12" s="14">
        <v>18.971127999999997</v>
      </c>
      <c r="S12" s="14">
        <v>27.141059500000004</v>
      </c>
      <c r="T12" s="14">
        <v>260.05237749999998</v>
      </c>
      <c r="U12" s="14">
        <v>-28.616979999999984</v>
      </c>
      <c r="V12" s="14">
        <v>-140.871015</v>
      </c>
      <c r="W12" s="14">
        <v>41.540011</v>
      </c>
      <c r="X12" s="14">
        <v>76.427264999999977</v>
      </c>
      <c r="Y12" s="14">
        <v>0.83159399999999906</v>
      </c>
      <c r="Z12" s="14">
        <v>-117.61813799999999</v>
      </c>
      <c r="AA12" s="14">
        <v>-2.6788755000000002</v>
      </c>
      <c r="AB12" s="14">
        <v>-46.275648000000004</v>
      </c>
      <c r="AC12" s="14">
        <v>-16.260513499999998</v>
      </c>
      <c r="AD12" s="14">
        <v>-16.620766</v>
      </c>
      <c r="AE12" s="14">
        <v>-0.34914199999999695</v>
      </c>
      <c r="AF12" s="14">
        <v>-34.044557499999982</v>
      </c>
      <c r="AG12" s="14">
        <v>15.565403499999995</v>
      </c>
      <c r="AH12" s="14">
        <v>12.6849785</v>
      </c>
      <c r="AI12" s="14">
        <v>3.5342730000000024</v>
      </c>
      <c r="AJ12" s="14">
        <v>170.28468500000002</v>
      </c>
      <c r="AK12" s="14">
        <v>-3.0454734999999999</v>
      </c>
      <c r="AL12" s="14">
        <v>1.4521160000000037</v>
      </c>
      <c r="AM12" s="14">
        <v>27.67587999999995</v>
      </c>
      <c r="AN12" s="14">
        <v>-7.9937754999999981</v>
      </c>
      <c r="AO12" s="14">
        <v>0.16980900000000076</v>
      </c>
      <c r="AP12" s="14">
        <v>-100.79582000000001</v>
      </c>
    </row>
    <row r="13" spans="1:42" x14ac:dyDescent="0.4">
      <c r="A13" s="36"/>
      <c r="B13" s="20">
        <v>10</v>
      </c>
      <c r="C13" s="14">
        <v>-38.959450000000061</v>
      </c>
      <c r="D13" s="14">
        <v>29.923089999999974</v>
      </c>
      <c r="E13" s="14">
        <v>-33.679543500000008</v>
      </c>
      <c r="F13" s="14">
        <v>-56.134167499999975</v>
      </c>
      <c r="G13" s="14">
        <v>-9.6617150000000152</v>
      </c>
      <c r="H13" s="14">
        <v>479.09955500000001</v>
      </c>
      <c r="I13" s="14">
        <v>44.198254500000004</v>
      </c>
      <c r="J13" s="14">
        <v>1208.4533000000001</v>
      </c>
      <c r="K13" s="14">
        <v>843.03279999999995</v>
      </c>
      <c r="L13" s="14">
        <v>2748.1350000000002</v>
      </c>
      <c r="M13" s="14">
        <v>-195.04359999999997</v>
      </c>
      <c r="N13" s="14">
        <v>-1244.3055499999996</v>
      </c>
      <c r="O13" s="14">
        <v>7619.7520000000004</v>
      </c>
      <c r="P13" s="14">
        <v>-38.959555000000023</v>
      </c>
      <c r="Q13" s="14">
        <v>516.69581300000004</v>
      </c>
      <c r="R13" s="14">
        <v>19.125067999999999</v>
      </c>
      <c r="S13" s="14">
        <v>26.063482</v>
      </c>
      <c r="T13" s="14">
        <v>253.16949749999998</v>
      </c>
      <c r="U13" s="14">
        <v>-40.897264999999976</v>
      </c>
      <c r="V13" s="14">
        <v>-166.43300500000001</v>
      </c>
      <c r="W13" s="14">
        <v>21.807117499999997</v>
      </c>
      <c r="X13" s="14">
        <v>50.222545000000025</v>
      </c>
      <c r="Y13" s="14">
        <v>-1.0204485000000005</v>
      </c>
      <c r="Z13" s="14">
        <v>-137.91442499999999</v>
      </c>
      <c r="AA13" s="14">
        <v>-8.169932750000001</v>
      </c>
      <c r="AB13" s="14">
        <v>-53.302931999999998</v>
      </c>
      <c r="AC13" s="14">
        <v>-17.922114499999999</v>
      </c>
      <c r="AD13" s="14">
        <v>-17.918941499999999</v>
      </c>
      <c r="AE13" s="14">
        <v>1.8441070000000011</v>
      </c>
      <c r="AF13" s="14">
        <v>-34.868216000000004</v>
      </c>
      <c r="AG13" s="14">
        <v>-2.440822500000003</v>
      </c>
      <c r="AH13" s="14">
        <v>-2.493193999999999</v>
      </c>
      <c r="AI13" s="14">
        <v>2.5154120000000013</v>
      </c>
      <c r="AJ13" s="14">
        <v>77.998409999999993</v>
      </c>
      <c r="AK13" s="14">
        <v>-5.162547</v>
      </c>
      <c r="AL13" s="14">
        <v>1.5695550000000011</v>
      </c>
      <c r="AM13" s="14">
        <v>23.22431499999999</v>
      </c>
      <c r="AN13" s="14">
        <v>-9.8585129999999985</v>
      </c>
      <c r="AO13" s="14">
        <v>1.942501</v>
      </c>
      <c r="AP13" s="14">
        <v>-100.275282</v>
      </c>
    </row>
    <row r="14" spans="1:42" x14ac:dyDescent="0.4">
      <c r="A14" s="36" t="s">
        <v>200</v>
      </c>
      <c r="B14" s="21">
        <v>1</v>
      </c>
      <c r="C14" s="14">
        <v>47.310420000000022</v>
      </c>
      <c r="D14" s="14">
        <v>43.139714999999995</v>
      </c>
      <c r="E14" s="14">
        <v>-31.013364999999993</v>
      </c>
      <c r="F14" s="14">
        <v>-48.413351500000005</v>
      </c>
      <c r="G14" s="14">
        <v>-26.022216499999999</v>
      </c>
      <c r="H14" s="14">
        <v>340.21387250000004</v>
      </c>
      <c r="I14" s="14">
        <v>27.1918465</v>
      </c>
      <c r="J14" s="14">
        <v>-281.45324999999957</v>
      </c>
      <c r="K14" s="14">
        <v>-1092.0586999999996</v>
      </c>
      <c r="L14" s="14">
        <v>-4335.2280499999997</v>
      </c>
      <c r="M14" s="14">
        <v>-535.0814499999999</v>
      </c>
      <c r="N14" s="14">
        <v>-52.738000000000056</v>
      </c>
      <c r="O14" s="14">
        <v>8606.0172500000008</v>
      </c>
      <c r="P14" s="14">
        <v>-35.361790000000042</v>
      </c>
      <c r="Q14" s="14">
        <v>459.82529749999992</v>
      </c>
      <c r="R14" s="14">
        <v>42.11927</v>
      </c>
      <c r="S14" s="14">
        <v>32.91778</v>
      </c>
      <c r="T14" s="14">
        <v>171.951042</v>
      </c>
      <c r="U14" s="14">
        <v>-28.585238999999994</v>
      </c>
      <c r="V14" s="14">
        <v>30.522982999999996</v>
      </c>
      <c r="W14" s="14">
        <v>22.548251</v>
      </c>
      <c r="X14" s="14">
        <v>-452.245745</v>
      </c>
      <c r="Y14" s="14">
        <v>-0.92998824999999918</v>
      </c>
      <c r="Z14" s="14">
        <v>-7.5525869999999991</v>
      </c>
      <c r="AA14" s="14">
        <v>1.7457500000002568E-2</v>
      </c>
      <c r="AB14" s="14">
        <v>-111.047912</v>
      </c>
      <c r="AC14" s="14">
        <v>-77.701641999999993</v>
      </c>
      <c r="AD14" s="14">
        <v>-138.8317155</v>
      </c>
      <c r="AE14" s="14">
        <v>-42.224014049999994</v>
      </c>
      <c r="AF14" s="14">
        <v>-356.47280999999998</v>
      </c>
      <c r="AG14" s="14">
        <v>2.5392185000000005</v>
      </c>
      <c r="AH14" s="14">
        <v>1.8250625000000014</v>
      </c>
      <c r="AI14" s="14">
        <v>2.8613802499999998</v>
      </c>
      <c r="AJ14" s="14">
        <v>15.516204500000001</v>
      </c>
      <c r="AK14" s="14">
        <v>-0.79350575000000134</v>
      </c>
      <c r="AL14" s="14">
        <v>-0.29518400000000078</v>
      </c>
      <c r="AM14" s="14">
        <v>-42.07007999999999</v>
      </c>
      <c r="AN14" s="14">
        <v>-9.4935009999999984</v>
      </c>
      <c r="AO14" s="14">
        <v>2.5249340000000018</v>
      </c>
      <c r="AP14" s="14">
        <v>-16.9524495</v>
      </c>
    </row>
    <row r="15" spans="1:42" x14ac:dyDescent="0.4">
      <c r="A15" s="36"/>
      <c r="B15" s="21">
        <v>2</v>
      </c>
      <c r="C15" s="14">
        <v>66.614770000000021</v>
      </c>
      <c r="D15" s="14">
        <v>193.95018500000003</v>
      </c>
      <c r="E15" s="14">
        <v>-27.37117649999999</v>
      </c>
      <c r="F15" s="14">
        <v>-36.5631415</v>
      </c>
      <c r="G15" s="14">
        <v>-0.73478249999999434</v>
      </c>
      <c r="H15" s="14">
        <v>323.51059249999997</v>
      </c>
      <c r="I15" s="14">
        <v>26.320575999999999</v>
      </c>
      <c r="J15" s="14">
        <v>131.35200000000032</v>
      </c>
      <c r="K15" s="14">
        <v>-834.86929999999984</v>
      </c>
      <c r="L15" s="14">
        <v>-3735.5522500000002</v>
      </c>
      <c r="M15" s="14">
        <v>-483.60039999999981</v>
      </c>
      <c r="N15" s="14">
        <v>-77.350970000000075</v>
      </c>
      <c r="O15" s="14">
        <v>8486.7597500000011</v>
      </c>
      <c r="P15" s="14">
        <v>-79.136290000000031</v>
      </c>
      <c r="Q15" s="14">
        <v>565.60594749999996</v>
      </c>
      <c r="R15" s="14">
        <v>137.776355</v>
      </c>
      <c r="S15" s="14">
        <v>111.147896</v>
      </c>
      <c r="T15" s="14">
        <v>539.17110199999991</v>
      </c>
      <c r="U15" s="14">
        <v>-41.871694999999988</v>
      </c>
      <c r="V15" s="14">
        <v>46.077274000000003</v>
      </c>
      <c r="W15" s="14">
        <v>28.174206499999997</v>
      </c>
      <c r="X15" s="14">
        <v>-436.84062</v>
      </c>
      <c r="Y15" s="14">
        <v>-1.1775622499999994</v>
      </c>
      <c r="Z15" s="14">
        <v>10.615514999999998</v>
      </c>
      <c r="AA15" s="14">
        <v>-0.72208949999999561</v>
      </c>
      <c r="AB15" s="14">
        <v>-106.666175</v>
      </c>
      <c r="AC15" s="14">
        <v>-71.206005499999989</v>
      </c>
      <c r="AD15" s="14">
        <v>-133.3660505</v>
      </c>
      <c r="AE15" s="14">
        <v>-42.236710149999993</v>
      </c>
      <c r="AF15" s="14">
        <v>-351.95617600000003</v>
      </c>
      <c r="AG15" s="14">
        <v>-3.7929554999999979</v>
      </c>
      <c r="AH15" s="14">
        <v>2.6011105000000008</v>
      </c>
      <c r="AI15" s="14">
        <v>3.2930477499999995</v>
      </c>
      <c r="AJ15" s="14">
        <v>12.129525000000001</v>
      </c>
      <c r="AK15" s="14">
        <v>0.73002449999999897</v>
      </c>
      <c r="AL15" s="14">
        <v>2.188487499999999</v>
      </c>
      <c r="AM15" s="14">
        <v>-39.000804999999986</v>
      </c>
      <c r="AN15" s="14">
        <v>-8.8174334999999999</v>
      </c>
      <c r="AO15" s="14">
        <v>11.969237500000006</v>
      </c>
      <c r="AP15" s="14">
        <v>-10.536165500000003</v>
      </c>
    </row>
    <row r="16" spans="1:42" x14ac:dyDescent="0.4">
      <c r="A16" s="36"/>
      <c r="B16" s="22">
        <v>3</v>
      </c>
      <c r="C16" s="14">
        <v>10.913850000000139</v>
      </c>
      <c r="D16" s="14">
        <v>1.7092099999999846</v>
      </c>
      <c r="E16" s="14">
        <v>-11.032898500000002</v>
      </c>
      <c r="F16" s="14">
        <v>-37.386802000000003</v>
      </c>
      <c r="G16" s="14">
        <v>-95.687232499999993</v>
      </c>
      <c r="H16" s="14">
        <v>75.855954999999994</v>
      </c>
      <c r="I16" s="14">
        <v>5.5545370000000034</v>
      </c>
      <c r="J16" s="14">
        <v>-1380.92165</v>
      </c>
      <c r="K16" s="14">
        <v>-2108.4201499999995</v>
      </c>
      <c r="L16" s="14">
        <v>-5386.659450000001</v>
      </c>
      <c r="M16" s="14">
        <v>-122.74905000000012</v>
      </c>
      <c r="N16" s="14">
        <v>385.03590000000008</v>
      </c>
      <c r="O16" s="14">
        <v>6176.5083749999994</v>
      </c>
      <c r="P16" s="14">
        <v>-139.14279999999997</v>
      </c>
      <c r="Q16" s="14">
        <v>374.72820000000002</v>
      </c>
      <c r="R16" s="14">
        <v>8.9539159999999978</v>
      </c>
      <c r="S16" s="14">
        <v>6.5702247500000013</v>
      </c>
      <c r="T16" s="14">
        <v>73.051698500000001</v>
      </c>
      <c r="U16" s="14">
        <v>-111.93982</v>
      </c>
      <c r="V16" s="14">
        <v>87.839471999999986</v>
      </c>
      <c r="W16" s="14">
        <v>-5.516449000000005</v>
      </c>
      <c r="X16" s="14">
        <v>-97.590045000000032</v>
      </c>
      <c r="Y16" s="14">
        <v>0.33009850000000007</v>
      </c>
      <c r="Z16" s="14">
        <v>-47.951534999999993</v>
      </c>
      <c r="AA16" s="14">
        <v>4.7530964999999981</v>
      </c>
      <c r="AB16" s="14">
        <v>-36.599646499999999</v>
      </c>
      <c r="AC16" s="14">
        <v>-13.565769500000002</v>
      </c>
      <c r="AD16" s="14">
        <v>-55.550140499999998</v>
      </c>
      <c r="AE16" s="14">
        <v>-8.5159002999999984</v>
      </c>
      <c r="AF16" s="14">
        <v>-99.005676500000007</v>
      </c>
      <c r="AG16" s="14">
        <v>22.913263000000008</v>
      </c>
      <c r="AH16" s="14">
        <v>16.047855000000002</v>
      </c>
      <c r="AI16" s="14">
        <v>6.9638034999999974</v>
      </c>
      <c r="AJ16" s="14">
        <v>-4.5198074999999989</v>
      </c>
      <c r="AK16" s="14">
        <v>6.0687284999999989</v>
      </c>
      <c r="AL16" s="14">
        <v>0.31581650000000039</v>
      </c>
      <c r="AM16" s="14">
        <v>-67.146450000000016</v>
      </c>
      <c r="AN16" s="14">
        <v>-2.0980284999999981</v>
      </c>
      <c r="AO16" s="14">
        <v>6.6051399999999951</v>
      </c>
      <c r="AP16" s="14">
        <v>-10.055301500000006</v>
      </c>
    </row>
    <row r="17" spans="1:42" x14ac:dyDescent="0.4">
      <c r="A17" s="36"/>
      <c r="B17" s="22">
        <v>4</v>
      </c>
      <c r="C17" s="14">
        <v>141.35975000000008</v>
      </c>
      <c r="D17" s="14">
        <v>-15.005190000000027</v>
      </c>
      <c r="E17" s="14">
        <v>-24.844656499999999</v>
      </c>
      <c r="F17" s="14">
        <v>-41.505096000000002</v>
      </c>
      <c r="G17" s="14">
        <v>-81.599336999999991</v>
      </c>
      <c r="H17" s="14">
        <v>717.0163</v>
      </c>
      <c r="I17" s="14">
        <v>104.89824800000002</v>
      </c>
      <c r="J17" s="14">
        <v>-2160.8645500000002</v>
      </c>
      <c r="K17" s="14">
        <v>-2348.5427999999993</v>
      </c>
      <c r="L17" s="14">
        <v>-5837.8911500000004</v>
      </c>
      <c r="M17" s="14">
        <v>-137.65575000000013</v>
      </c>
      <c r="N17" s="14">
        <v>358.88515000000007</v>
      </c>
      <c r="O17" s="14">
        <v>8771.8075750000007</v>
      </c>
      <c r="P17" s="14">
        <v>-63.683580000000006</v>
      </c>
      <c r="Q17" s="14">
        <v>422.89078499999999</v>
      </c>
      <c r="R17" s="14">
        <v>55.500946500000005</v>
      </c>
      <c r="S17" s="14">
        <v>43.128608750000005</v>
      </c>
      <c r="T17" s="14">
        <v>116.6849735</v>
      </c>
      <c r="U17" s="14">
        <v>-100.29750800000001</v>
      </c>
      <c r="V17" s="14">
        <v>107.458097</v>
      </c>
      <c r="W17" s="14">
        <v>18.471221</v>
      </c>
      <c r="X17" s="14">
        <v>-158.5027</v>
      </c>
      <c r="Y17" s="14">
        <v>-3.4914499999999293E-2</v>
      </c>
      <c r="Z17" s="14">
        <v>-32.05762</v>
      </c>
      <c r="AA17" s="14">
        <v>1.2886535000000023</v>
      </c>
      <c r="AB17" s="14">
        <v>-39.424526499999999</v>
      </c>
      <c r="AC17" s="14">
        <v>-23.5258495</v>
      </c>
      <c r="AD17" s="14">
        <v>-60.327043000000003</v>
      </c>
      <c r="AE17" s="14">
        <v>-9.3347976999999993</v>
      </c>
      <c r="AF17" s="14">
        <v>-101.30525600000001</v>
      </c>
      <c r="AG17" s="14">
        <v>-4.5277439999999984</v>
      </c>
      <c r="AH17" s="14">
        <v>-6.3528045000000013</v>
      </c>
      <c r="AI17" s="14">
        <v>3.7215404999999997</v>
      </c>
      <c r="AJ17" s="14">
        <v>17.653909499999997</v>
      </c>
      <c r="AK17" s="14">
        <v>2.4757367499999994</v>
      </c>
      <c r="AL17" s="14">
        <v>0.34914350000000027</v>
      </c>
      <c r="AM17" s="14">
        <v>-72.843815000000006</v>
      </c>
      <c r="AN17" s="14">
        <v>1.7838000000000029</v>
      </c>
      <c r="AO17" s="14">
        <v>5.7005439999999972</v>
      </c>
      <c r="AP17" s="14">
        <v>-10.291767500000006</v>
      </c>
    </row>
    <row r="18" spans="1:42" x14ac:dyDescent="0.4">
      <c r="A18" s="36"/>
      <c r="B18" s="22">
        <v>5</v>
      </c>
      <c r="C18" s="14">
        <v>83.787800000000061</v>
      </c>
      <c r="D18" s="14">
        <v>-20.770797500000015</v>
      </c>
      <c r="E18" s="14">
        <v>-25.723859500000003</v>
      </c>
      <c r="F18" s="14">
        <v>-15.571749999999994</v>
      </c>
      <c r="G18" s="14">
        <v>-91.724469999999997</v>
      </c>
      <c r="H18" s="14">
        <v>714.935745</v>
      </c>
      <c r="I18" s="14">
        <v>98.412133000000011</v>
      </c>
      <c r="J18" s="14">
        <v>-2315.43145</v>
      </c>
      <c r="K18" s="14">
        <v>-476.55069999999978</v>
      </c>
      <c r="L18" s="14">
        <v>-5920.2601500000001</v>
      </c>
      <c r="M18" s="14">
        <v>266.65589999999997</v>
      </c>
      <c r="N18" s="14">
        <v>1411.7923000000001</v>
      </c>
      <c r="O18" s="14">
        <v>11594.232075000002</v>
      </c>
      <c r="P18" s="14">
        <v>-13.240419999999972</v>
      </c>
      <c r="Q18" s="14">
        <v>382.92191500000001</v>
      </c>
      <c r="R18" s="14">
        <v>60.514314000000006</v>
      </c>
      <c r="S18" s="14">
        <v>51.019227749999999</v>
      </c>
      <c r="T18" s="14">
        <v>88.313983499999992</v>
      </c>
      <c r="U18" s="14">
        <v>-104.74907350000001</v>
      </c>
      <c r="V18" s="14">
        <v>97.723371999999998</v>
      </c>
      <c r="W18" s="14">
        <v>17.504730999999992</v>
      </c>
      <c r="X18" s="14">
        <v>-129.69369499999999</v>
      </c>
      <c r="Y18" s="14">
        <v>-0.98870750000000029</v>
      </c>
      <c r="Z18" s="14">
        <v>-54.843924999999999</v>
      </c>
      <c r="AA18" s="14">
        <v>-3.1168894999999992</v>
      </c>
      <c r="AB18" s="14">
        <v>-41.762192999999996</v>
      </c>
      <c r="AC18" s="14">
        <v>-19.717022999999998</v>
      </c>
      <c r="AD18" s="14">
        <v>-62.233044</v>
      </c>
      <c r="AE18" s="14">
        <v>-8.7856920999999986</v>
      </c>
      <c r="AF18" s="14">
        <v>-103.95397650000001</v>
      </c>
      <c r="AG18" s="14">
        <v>-2.7915524999999981</v>
      </c>
      <c r="AH18" s="14">
        <v>-6.0227059999999994</v>
      </c>
      <c r="AI18" s="14">
        <v>2.9105784999999997</v>
      </c>
      <c r="AJ18" s="14">
        <v>17.206373500000005</v>
      </c>
      <c r="AK18" s="14">
        <v>4.5007634999999997</v>
      </c>
      <c r="AL18" s="14">
        <v>-1.2616740000000028</v>
      </c>
      <c r="AM18" s="14">
        <v>-88.260035000000016</v>
      </c>
      <c r="AN18" s="14">
        <v>-4.686442999999997</v>
      </c>
      <c r="AO18" s="14">
        <v>7.9017285000000008</v>
      </c>
      <c r="AP18" s="14">
        <v>-10.169567000000001</v>
      </c>
    </row>
    <row r="19" spans="1:42" x14ac:dyDescent="0.4">
      <c r="A19" s="36"/>
      <c r="B19" s="22">
        <v>6</v>
      </c>
      <c r="C19" s="14">
        <v>279.79314999999997</v>
      </c>
      <c r="D19" s="14">
        <v>-0.36500499999999647</v>
      </c>
      <c r="E19" s="14">
        <v>4.576939000000003</v>
      </c>
      <c r="F19" s="14">
        <v>-13.705425000000005</v>
      </c>
      <c r="G19" s="14">
        <v>-26.382464999999996</v>
      </c>
      <c r="H19" s="14">
        <v>363.91270999999995</v>
      </c>
      <c r="I19" s="14">
        <v>21.673806000000006</v>
      </c>
      <c r="J19" s="14">
        <v>-871.27845000000025</v>
      </c>
      <c r="K19" s="14">
        <v>302.86995000000024</v>
      </c>
      <c r="L19" s="14">
        <v>-488.02330000000075</v>
      </c>
      <c r="M19" s="14">
        <v>-22.421299999999974</v>
      </c>
      <c r="N19" s="14">
        <v>0.28570000000013351</v>
      </c>
      <c r="O19" s="14">
        <v>8304.9740750000001</v>
      </c>
      <c r="P19" s="14">
        <v>-152.80374999999992</v>
      </c>
      <c r="Q19" s="14">
        <v>553.69702000000007</v>
      </c>
      <c r="R19" s="14">
        <v>91.754626999999985</v>
      </c>
      <c r="S19" s="14">
        <v>76.56693125000001</v>
      </c>
      <c r="T19" s="14">
        <v>272.81193850000005</v>
      </c>
      <c r="U19" s="14">
        <v>-23.200518000000017</v>
      </c>
      <c r="V19" s="14">
        <v>24.441554499999995</v>
      </c>
      <c r="W19" s="14">
        <v>7.5970224999999942</v>
      </c>
      <c r="X19" s="14">
        <v>-53.310855000000004</v>
      </c>
      <c r="Y19" s="14">
        <v>0.49832149999999942</v>
      </c>
      <c r="Z19" s="14">
        <v>57.697374999999994</v>
      </c>
      <c r="AA19" s="14">
        <v>-11.380455999999999</v>
      </c>
      <c r="AB19" s="14">
        <v>-35.563328999999996</v>
      </c>
      <c r="AC19" s="14">
        <v>-18.201426999999999</v>
      </c>
      <c r="AD19" s="14">
        <v>-67.828843500000005</v>
      </c>
      <c r="AE19" s="14">
        <v>-5.4275774999999982</v>
      </c>
      <c r="AF19" s="14">
        <v>-73.821400000000011</v>
      </c>
      <c r="AG19" s="14">
        <v>2.2821210000000036</v>
      </c>
      <c r="AH19" s="14">
        <v>-4.5991570000000017</v>
      </c>
      <c r="AI19" s="14">
        <v>4.0992490000000004</v>
      </c>
      <c r="AJ19" s="14">
        <v>42.254168499999984</v>
      </c>
      <c r="AK19" s="14">
        <v>0.42373149999999882</v>
      </c>
      <c r="AL19" s="14">
        <v>-1.2711959999999998</v>
      </c>
      <c r="AM19" s="14">
        <v>-15.520965000000047</v>
      </c>
      <c r="AN19" s="14">
        <v>-0.93792349999999658</v>
      </c>
      <c r="AO19" s="14">
        <v>11.458219000000003</v>
      </c>
      <c r="AP19" s="14">
        <v>-9.2284705000000002</v>
      </c>
    </row>
    <row r="20" spans="1:42" x14ac:dyDescent="0.4">
      <c r="A20" s="36"/>
      <c r="B20" s="22">
        <v>7</v>
      </c>
      <c r="C20" s="14">
        <v>172.90955000000031</v>
      </c>
      <c r="D20" s="14">
        <v>-11.718484999999987</v>
      </c>
      <c r="E20" s="14">
        <v>3.6882115000000013</v>
      </c>
      <c r="F20" s="14">
        <v>-21.307209999999998</v>
      </c>
      <c r="G20" s="14">
        <v>-38.653239999999983</v>
      </c>
      <c r="H20" s="14">
        <v>211.91515000000001</v>
      </c>
      <c r="I20" s="14">
        <v>10.120368000000006</v>
      </c>
      <c r="J20" s="14">
        <v>-1060.0818999999997</v>
      </c>
      <c r="K20" s="14">
        <v>1210.3005000000012</v>
      </c>
      <c r="L20" s="14">
        <v>-598.16500000000087</v>
      </c>
      <c r="M20" s="14">
        <v>167.50419999999986</v>
      </c>
      <c r="N20" s="14">
        <v>16.366899999999987</v>
      </c>
      <c r="O20" s="14">
        <v>10709.673575000001</v>
      </c>
      <c r="P20" s="14">
        <v>-215.37485000000004</v>
      </c>
      <c r="Q20" s="14">
        <v>326.24977999999999</v>
      </c>
      <c r="R20" s="14">
        <v>89.22175399999999</v>
      </c>
      <c r="S20" s="14">
        <v>69.974486249999984</v>
      </c>
      <c r="T20" s="14">
        <v>68.339866000000001</v>
      </c>
      <c r="U20" s="14">
        <v>-25.646100000000004</v>
      </c>
      <c r="V20" s="14">
        <v>29.039124999999999</v>
      </c>
      <c r="W20" s="14">
        <v>-3.4914235000000033</v>
      </c>
      <c r="X20" s="14">
        <v>-44.758470000000045</v>
      </c>
      <c r="Y20" s="14">
        <v>1.0140999999999991</v>
      </c>
      <c r="Z20" s="14">
        <v>-13.107122000000004</v>
      </c>
      <c r="AA20" s="14">
        <v>-12.373924499999999</v>
      </c>
      <c r="AB20" s="14">
        <v>-30.497589999999999</v>
      </c>
      <c r="AC20" s="14">
        <v>-16.079593500000001</v>
      </c>
      <c r="AD20" s="14">
        <v>-68.596957500000002</v>
      </c>
      <c r="AE20" s="14">
        <v>-6.2337788500000002</v>
      </c>
      <c r="AF20" s="14">
        <v>-84.516265500000003</v>
      </c>
      <c r="AG20" s="14">
        <v>-1.7996709999999965</v>
      </c>
      <c r="AH20" s="14">
        <v>-4.7911857500000004</v>
      </c>
      <c r="AI20" s="14">
        <v>5.0689124999999997</v>
      </c>
      <c r="AJ20" s="14">
        <v>21.735701999999996</v>
      </c>
      <c r="AK20" s="14">
        <v>4.0881395000000005</v>
      </c>
      <c r="AL20" s="14">
        <v>-1.5536829999999995</v>
      </c>
      <c r="AM20" s="14">
        <v>-23.502054999999984</v>
      </c>
      <c r="AN20" s="14">
        <v>3.3438320000000026</v>
      </c>
      <c r="AO20" s="14">
        <v>26.558628000000002</v>
      </c>
      <c r="AP20" s="14">
        <v>-9.1221414999999979</v>
      </c>
    </row>
    <row r="21" spans="1:42" x14ac:dyDescent="0.4">
      <c r="A21" s="36"/>
      <c r="B21" s="22">
        <v>8</v>
      </c>
      <c r="C21" s="14">
        <v>509.44005000000016</v>
      </c>
      <c r="D21" s="14">
        <v>13.092839999999967</v>
      </c>
      <c r="E21" s="14">
        <v>12.767501000000003</v>
      </c>
      <c r="F21" s="14">
        <v>21.951534999999993</v>
      </c>
      <c r="G21" s="14">
        <v>-38.764325000000014</v>
      </c>
      <c r="H21" s="14">
        <v>273.65623500000004</v>
      </c>
      <c r="I21" s="14">
        <v>10.598060500000003</v>
      </c>
      <c r="J21" s="14">
        <v>-743.29080000000022</v>
      </c>
      <c r="K21" s="14">
        <v>-20.680349999999635</v>
      </c>
      <c r="L21" s="14">
        <v>-967.73085000000083</v>
      </c>
      <c r="M21" s="14">
        <v>230.9529</v>
      </c>
      <c r="N21" s="14">
        <v>484.21295000000009</v>
      </c>
      <c r="O21" s="14">
        <v>7332.7125749999996</v>
      </c>
      <c r="P21" s="14">
        <v>-138.79045000000008</v>
      </c>
      <c r="Q21" s="14">
        <v>393.25495999999998</v>
      </c>
      <c r="R21" s="14">
        <v>11.489959500000003</v>
      </c>
      <c r="S21" s="14">
        <v>10.704388250000001</v>
      </c>
      <c r="T21" s="14">
        <v>110.45913349999999</v>
      </c>
      <c r="U21" s="14">
        <v>-19.88843</v>
      </c>
      <c r="V21" s="14">
        <v>36.532989000000001</v>
      </c>
      <c r="W21" s="14">
        <v>5.4386870000000016</v>
      </c>
      <c r="X21" s="14">
        <v>-9.6125099999999861</v>
      </c>
      <c r="Y21" s="14">
        <v>3.7993039999999993</v>
      </c>
      <c r="Z21" s="14">
        <v>-9.2490980000000036</v>
      </c>
      <c r="AA21" s="14">
        <v>-8.9935915000000008</v>
      </c>
      <c r="AB21" s="14">
        <v>-30.567417999999996</v>
      </c>
      <c r="AC21" s="14">
        <v>-19.437709499999997</v>
      </c>
      <c r="AD21" s="14">
        <v>-70.607699999999994</v>
      </c>
      <c r="AE21" s="14">
        <v>-5.7465659999999996</v>
      </c>
      <c r="AF21" s="14">
        <v>-62.9963975</v>
      </c>
      <c r="AG21" s="14">
        <v>-5.1419165000000007</v>
      </c>
      <c r="AH21" s="14">
        <v>-3.5802967500000022</v>
      </c>
      <c r="AI21" s="14">
        <v>3.0930834999999988</v>
      </c>
      <c r="AJ21" s="14">
        <v>34.682533499999998</v>
      </c>
      <c r="AK21" s="14">
        <v>2.1853137499999988</v>
      </c>
      <c r="AL21" s="14">
        <v>-1.2584994999999992</v>
      </c>
      <c r="AM21" s="14">
        <v>-14.641774999999996</v>
      </c>
      <c r="AN21" s="14">
        <v>26.198377499999999</v>
      </c>
      <c r="AO21" s="14">
        <v>34.693647999999996</v>
      </c>
      <c r="AP21" s="14">
        <v>-0.13013650000000609</v>
      </c>
    </row>
    <row r="22" spans="1:42" x14ac:dyDescent="0.4">
      <c r="A22" s="36"/>
      <c r="B22" s="22">
        <v>9</v>
      </c>
      <c r="C22" s="14">
        <v>680.5911500000002</v>
      </c>
      <c r="D22" s="14">
        <v>48.024539999999973</v>
      </c>
      <c r="E22" s="14">
        <v>-6.0115970000000019</v>
      </c>
      <c r="F22" s="14">
        <v>-10.258437499999999</v>
      </c>
      <c r="G22" s="14">
        <v>-30.224625000000003</v>
      </c>
      <c r="H22" s="14">
        <v>344.18139500000007</v>
      </c>
      <c r="I22" s="14">
        <v>22.608558000000002</v>
      </c>
      <c r="J22" s="14">
        <v>-982.12800000000016</v>
      </c>
      <c r="K22" s="14">
        <v>178.97370000000046</v>
      </c>
      <c r="L22" s="14">
        <v>-443.37615000000005</v>
      </c>
      <c r="M22" s="14">
        <v>56.967249999999922</v>
      </c>
      <c r="N22" s="14">
        <v>35.596650000000182</v>
      </c>
      <c r="O22" s="14">
        <v>6534.6507249999995</v>
      </c>
      <c r="P22" s="14">
        <v>-97.690050000000042</v>
      </c>
      <c r="Q22" s="14">
        <v>312.17933500000004</v>
      </c>
      <c r="R22" s="14">
        <v>32.874930499999998</v>
      </c>
      <c r="S22" s="14">
        <v>22.762496750000004</v>
      </c>
      <c r="T22" s="14">
        <v>97.16632349999999</v>
      </c>
      <c r="U22" s="14">
        <v>-22.348299999999995</v>
      </c>
      <c r="V22" s="14">
        <v>23.232253</v>
      </c>
      <c r="W22" s="14">
        <v>8.3603739999999931</v>
      </c>
      <c r="X22" s="14">
        <v>-31.537059999999997</v>
      </c>
      <c r="Y22" s="14">
        <v>0.77446150000000102</v>
      </c>
      <c r="Z22" s="14">
        <v>10.374290000000002</v>
      </c>
      <c r="AA22" s="14">
        <v>-10.572666999999999</v>
      </c>
      <c r="AB22" s="14">
        <v>-33.208204500000001</v>
      </c>
      <c r="AC22" s="14">
        <v>-18.050662000000003</v>
      </c>
      <c r="AD22" s="14">
        <v>-68.308121499999999</v>
      </c>
      <c r="AE22" s="14">
        <v>-5.2752239999999997</v>
      </c>
      <c r="AF22" s="14">
        <v>-76.4129875</v>
      </c>
      <c r="AG22" s="14">
        <v>-0.72843899999999451</v>
      </c>
      <c r="AH22" s="14">
        <v>-2.7804430000000018</v>
      </c>
      <c r="AI22" s="14">
        <v>4.715009000000002</v>
      </c>
      <c r="AJ22" s="14">
        <v>37.340783500000008</v>
      </c>
      <c r="AK22" s="14">
        <v>0.87602899999999906</v>
      </c>
      <c r="AL22" s="14">
        <v>0.92840149999999966</v>
      </c>
      <c r="AM22" s="14">
        <v>-10.585370000000012</v>
      </c>
      <c r="AN22" s="14">
        <v>4.6404190000000014</v>
      </c>
      <c r="AO22" s="14">
        <v>28.791552499999998</v>
      </c>
      <c r="AP22" s="14">
        <v>-4.1801880000000011</v>
      </c>
    </row>
    <row r="23" spans="1:42" x14ac:dyDescent="0.4">
      <c r="A23" s="38" t="s">
        <v>201</v>
      </c>
      <c r="B23" s="23">
        <v>1</v>
      </c>
      <c r="C23" s="14">
        <v>201.46148000000017</v>
      </c>
      <c r="D23" s="14">
        <v>61.809314999999998</v>
      </c>
      <c r="E23" s="14">
        <v>-3.7659769999999995</v>
      </c>
      <c r="F23" s="14">
        <v>4.9435384999999954</v>
      </c>
      <c r="G23" s="14">
        <v>15.603491000000002</v>
      </c>
      <c r="H23" s="14">
        <v>447.29742499999998</v>
      </c>
      <c r="I23" s="14">
        <v>37.467740500000005</v>
      </c>
      <c r="J23" s="14">
        <v>432.76201000000003</v>
      </c>
      <c r="K23" s="14">
        <v>183.57439999999997</v>
      </c>
      <c r="L23" s="14">
        <v>1691.48055</v>
      </c>
      <c r="M23" s="14">
        <v>757.06606249999993</v>
      </c>
      <c r="N23" s="14">
        <v>325.20710250000002</v>
      </c>
      <c r="O23" s="14">
        <v>9942.9885999999988</v>
      </c>
      <c r="P23" s="14">
        <v>231.34018000000003</v>
      </c>
      <c r="Q23" s="14">
        <v>331.01080999999999</v>
      </c>
      <c r="R23" s="14">
        <v>14.125984499999998</v>
      </c>
      <c r="S23" s="14">
        <v>12.023194500000002</v>
      </c>
      <c r="T23" s="14">
        <v>60.990417500000007</v>
      </c>
      <c r="U23" s="14">
        <v>8.1635854999999999</v>
      </c>
      <c r="V23" s="14">
        <v>7.5779769999999989</v>
      </c>
      <c r="W23" s="14">
        <v>14.879814500000002</v>
      </c>
      <c r="X23" s="14">
        <v>27.955200000000005</v>
      </c>
      <c r="Y23" s="14">
        <v>0.49673399999999823</v>
      </c>
      <c r="Z23" s="14">
        <v>4.0167244999999987</v>
      </c>
      <c r="AA23" s="14">
        <v>-2.309101499999997</v>
      </c>
      <c r="AB23" s="14">
        <v>-10.439358</v>
      </c>
      <c r="AC23" s="14">
        <v>-8.3175244500000005</v>
      </c>
      <c r="AD23" s="14">
        <v>-1.0855150000000009</v>
      </c>
      <c r="AE23" s="14">
        <v>0.57608489999999968</v>
      </c>
      <c r="AF23" s="14">
        <v>-34.885676500000002</v>
      </c>
      <c r="AG23" s="14">
        <v>-1.1601050000000015</v>
      </c>
      <c r="AH23" s="14">
        <v>3.0042115000000003</v>
      </c>
      <c r="AI23" s="14">
        <v>2.3805499999998148E-2</v>
      </c>
      <c r="AJ23" s="14">
        <v>17.212718499999998</v>
      </c>
      <c r="AK23" s="14">
        <v>-2.5376304999999988</v>
      </c>
      <c r="AL23" s="14">
        <v>1.1124955000000014</v>
      </c>
      <c r="AM23" s="14">
        <v>-4.1278250000000298</v>
      </c>
      <c r="AN23" s="14">
        <v>9.6204615000000011</v>
      </c>
      <c r="AO23" s="14">
        <v>1.5092475000000007</v>
      </c>
      <c r="AP23" s="14">
        <v>-4.9198000000004072E-2</v>
      </c>
    </row>
    <row r="24" spans="1:42" x14ac:dyDescent="0.4">
      <c r="A24" s="38"/>
      <c r="B24" s="23">
        <v>2</v>
      </c>
      <c r="C24" s="14">
        <v>253.55197500000008</v>
      </c>
      <c r="D24" s="14">
        <v>32.514682000000008</v>
      </c>
      <c r="E24" s="14">
        <v>-5.57517</v>
      </c>
      <c r="F24" s="14">
        <v>8.1604104999999976</v>
      </c>
      <c r="G24" s="14">
        <v>19.607521999999999</v>
      </c>
      <c r="H24" s="14">
        <v>840.70631100000003</v>
      </c>
      <c r="I24" s="14">
        <v>120.7366155</v>
      </c>
      <c r="J24" s="14">
        <v>537.46026999999981</v>
      </c>
      <c r="K24" s="14">
        <v>750.9323000000004</v>
      </c>
      <c r="L24" s="14">
        <v>1761.3854000000001</v>
      </c>
      <c r="M24" s="14">
        <v>497.56280500000003</v>
      </c>
      <c r="N24" s="14">
        <v>172.85087999999999</v>
      </c>
      <c r="O24" s="14">
        <v>7247.8438750000005</v>
      </c>
      <c r="P24" s="14">
        <v>180.94620000000003</v>
      </c>
      <c r="Q24" s="14">
        <v>490.06899499999997</v>
      </c>
      <c r="R24" s="14">
        <v>45.321857999999992</v>
      </c>
      <c r="S24" s="14">
        <v>46.575596749999995</v>
      </c>
      <c r="T24" s="14">
        <v>163.5986125</v>
      </c>
      <c r="U24" s="14">
        <v>13.599095500000004</v>
      </c>
      <c r="V24" s="14">
        <v>8.5984245500000007</v>
      </c>
      <c r="W24" s="14">
        <v>28.347188500000001</v>
      </c>
      <c r="X24" s="14">
        <v>37.097974999999991</v>
      </c>
      <c r="Y24" s="14">
        <v>-2.8518585000000005</v>
      </c>
      <c r="Z24" s="14">
        <v>0.63004399999999805</v>
      </c>
      <c r="AA24" s="14">
        <v>7.0764805000000024</v>
      </c>
      <c r="AB24" s="14">
        <v>-10.369530000000001</v>
      </c>
      <c r="AC24" s="14">
        <v>-5.3593365000000013</v>
      </c>
      <c r="AD24" s="14">
        <v>-6.0020755000000001</v>
      </c>
      <c r="AE24" s="14">
        <v>-1.3886345000000002</v>
      </c>
      <c r="AF24" s="14">
        <v>-29.261309499999999</v>
      </c>
      <c r="AG24" s="14">
        <v>2.5376285000000003</v>
      </c>
      <c r="AH24" s="14">
        <v>1.2600864999999999</v>
      </c>
      <c r="AI24" s="14">
        <v>-2.4852590000000028</v>
      </c>
      <c r="AJ24" s="14">
        <v>33.403404999999999</v>
      </c>
      <c r="AK24" s="14">
        <v>-1.229931999999998</v>
      </c>
      <c r="AL24" s="14">
        <v>0.26027000000000022</v>
      </c>
      <c r="AM24" s="14">
        <v>15.427330000000012</v>
      </c>
      <c r="AN24" s="14">
        <v>60.314353499999989</v>
      </c>
      <c r="AO24" s="14">
        <v>2.2059439999999988</v>
      </c>
      <c r="AP24" s="14">
        <v>-4.597570000000001</v>
      </c>
    </row>
    <row r="25" spans="1:42" x14ac:dyDescent="0.4">
      <c r="A25" s="38"/>
      <c r="B25" s="23">
        <v>3</v>
      </c>
      <c r="C25" s="14">
        <v>105.67428999999993</v>
      </c>
      <c r="D25" s="14">
        <v>8.0397980000000047</v>
      </c>
      <c r="E25" s="14">
        <v>-6.9812599999999989</v>
      </c>
      <c r="F25" s="14">
        <v>5.3006150000000005</v>
      </c>
      <c r="G25" s="14">
        <v>12.586579999999998</v>
      </c>
      <c r="H25" s="14">
        <v>407.86655250000001</v>
      </c>
      <c r="I25" s="14">
        <v>27.709210999999996</v>
      </c>
      <c r="J25" s="14">
        <v>521.80915000000016</v>
      </c>
      <c r="K25" s="14">
        <v>478.8472499999998</v>
      </c>
      <c r="L25" s="14">
        <v>1930.1196000000004</v>
      </c>
      <c r="M25" s="14">
        <v>795.46704999999974</v>
      </c>
      <c r="N25" s="14">
        <v>345.53515499999997</v>
      </c>
      <c r="O25" s="14">
        <v>10240.670330000001</v>
      </c>
      <c r="P25" s="14">
        <v>184.007565</v>
      </c>
      <c r="Q25" s="14">
        <v>298.78653650000001</v>
      </c>
      <c r="R25" s="14">
        <v>53.839346500000005</v>
      </c>
      <c r="S25" s="14">
        <v>40.298969</v>
      </c>
      <c r="T25" s="14">
        <v>66.283096500000013</v>
      </c>
      <c r="U25" s="14">
        <v>-7.0272819999999996</v>
      </c>
      <c r="V25" s="14">
        <v>14.378318500000002</v>
      </c>
      <c r="W25" s="14">
        <v>12.3183785</v>
      </c>
      <c r="X25" s="14">
        <v>46.839042999999975</v>
      </c>
      <c r="Y25" s="14">
        <v>0.4665807500000021</v>
      </c>
      <c r="Z25" s="14">
        <v>4.4595004999999972</v>
      </c>
      <c r="AA25" s="14">
        <v>-10.187023499999999</v>
      </c>
      <c r="AB25" s="14">
        <v>-10.288592000000001</v>
      </c>
      <c r="AC25" s="14">
        <v>-38.737349000000002</v>
      </c>
      <c r="AD25" s="14">
        <v>-4.5436124999999983</v>
      </c>
      <c r="AE25" s="14">
        <v>1.6235121999999995</v>
      </c>
      <c r="AF25" s="14">
        <v>-42.304951000000003</v>
      </c>
      <c r="AG25" s="14">
        <v>4.4229995000000031</v>
      </c>
      <c r="AH25" s="14">
        <v>3.0311909000000004</v>
      </c>
      <c r="AI25" s="14">
        <v>-1.1807362500000007</v>
      </c>
      <c r="AJ25" s="14">
        <v>16.382713500000001</v>
      </c>
      <c r="AK25" s="14">
        <v>-3.1216507499999988</v>
      </c>
      <c r="AL25" s="14">
        <v>2.2868829999999996</v>
      </c>
      <c r="AM25" s="14">
        <v>0.48403999999999314</v>
      </c>
      <c r="AN25" s="14">
        <v>1.7726915000000005</v>
      </c>
      <c r="AO25" s="14">
        <v>-0.32057700000000011</v>
      </c>
      <c r="AP25" s="14">
        <v>1.0680585000000065</v>
      </c>
    </row>
    <row r="26" spans="1:42" x14ac:dyDescent="0.4">
      <c r="A26" s="38"/>
      <c r="B26" s="23">
        <v>4</v>
      </c>
      <c r="C26" s="14">
        <v>143.42771999999991</v>
      </c>
      <c r="D26" s="14">
        <v>49.132261999999997</v>
      </c>
      <c r="E26" s="14">
        <v>6.8019274999999979</v>
      </c>
      <c r="F26" s="14">
        <v>79.874260000000007</v>
      </c>
      <c r="G26" s="14">
        <v>11.032890000000009</v>
      </c>
      <c r="H26" s="14">
        <v>368.80388499999998</v>
      </c>
      <c r="I26" s="14">
        <v>28.412258499999993</v>
      </c>
      <c r="J26" s="14">
        <v>217.48397000000011</v>
      </c>
      <c r="K26" s="14">
        <v>459.20804999999996</v>
      </c>
      <c r="L26" s="14">
        <v>19.378999999999905</v>
      </c>
      <c r="M26" s="14">
        <v>71.036200000000008</v>
      </c>
      <c r="N26" s="14">
        <v>1878.7320999999997</v>
      </c>
      <c r="O26" s="14">
        <v>6867.2647000000006</v>
      </c>
      <c r="P26" s="14">
        <v>-125.8738199999998</v>
      </c>
      <c r="Q26" s="14">
        <v>391.88536799999997</v>
      </c>
      <c r="R26" s="14">
        <v>46.197887700000003</v>
      </c>
      <c r="S26" s="14">
        <v>37.900994549999993</v>
      </c>
      <c r="T26" s="14">
        <v>181.780991</v>
      </c>
      <c r="U26" s="14">
        <v>29.03595199999998</v>
      </c>
      <c r="V26" s="14">
        <v>82.629309999999975</v>
      </c>
      <c r="W26" s="14">
        <v>8.8872609999999987</v>
      </c>
      <c r="X26" s="14">
        <v>63.232863000000009</v>
      </c>
      <c r="Y26" s="14">
        <v>1.1363000000000003</v>
      </c>
      <c r="Z26" s="14">
        <v>34.411149999999992</v>
      </c>
      <c r="AA26" s="14">
        <v>-0.81731000000000265</v>
      </c>
      <c r="AB26" s="14">
        <v>-34.131840999999994</v>
      </c>
      <c r="AC26" s="14">
        <v>-15.906610499999999</v>
      </c>
      <c r="AD26" s="14">
        <v>-2.6487210000000019</v>
      </c>
      <c r="AE26" s="14">
        <v>0.14283114999999924</v>
      </c>
      <c r="AF26" s="14">
        <v>-38.432639500000001</v>
      </c>
      <c r="AG26" s="14">
        <v>0.42531800000000075</v>
      </c>
      <c r="AH26" s="14">
        <v>2.4931944999999995</v>
      </c>
      <c r="AI26" s="14">
        <v>1.2378689999999999</v>
      </c>
      <c r="AJ26" s="14">
        <v>11.951779000000002</v>
      </c>
      <c r="AK26" s="14">
        <v>-2.2599042000000011</v>
      </c>
      <c r="AL26" s="14">
        <v>0.22852999999999923</v>
      </c>
      <c r="AM26" s="14">
        <v>38.524690000000021</v>
      </c>
      <c r="AN26" s="14">
        <v>6.1956930000000021</v>
      </c>
      <c r="AO26" s="14">
        <v>5.6735635000000002</v>
      </c>
      <c r="AP26" s="14">
        <v>4.0437039999999982</v>
      </c>
    </row>
    <row r="27" spans="1:42" x14ac:dyDescent="0.4">
      <c r="A27" s="38"/>
      <c r="B27" s="23">
        <v>5</v>
      </c>
      <c r="C27" s="14">
        <v>104.14121999999975</v>
      </c>
      <c r="D27" s="14">
        <v>82.238901999999996</v>
      </c>
      <c r="E27" s="14">
        <v>6.2877359999999953</v>
      </c>
      <c r="F27" s="14">
        <v>9.1967274999999944</v>
      </c>
      <c r="G27" s="14">
        <v>15.705055000000016</v>
      </c>
      <c r="H27" s="14">
        <v>390.82048500000002</v>
      </c>
      <c r="I27" s="14">
        <v>46.681924499999994</v>
      </c>
      <c r="J27" s="14">
        <v>1051.1582199999998</v>
      </c>
      <c r="K27" s="14">
        <v>6831.0553</v>
      </c>
      <c r="L27" s="14">
        <v>144.16570000000002</v>
      </c>
      <c r="M27" s="14">
        <v>317.25932</v>
      </c>
      <c r="N27" s="14">
        <v>-442.30144999999993</v>
      </c>
      <c r="O27" s="14">
        <v>11785.006549999998</v>
      </c>
      <c r="P27" s="14">
        <v>-364.91097999999988</v>
      </c>
      <c r="Q27" s="14">
        <v>356.11413300000004</v>
      </c>
      <c r="R27" s="14">
        <v>173.2079597</v>
      </c>
      <c r="S27" s="14">
        <v>136.39882455</v>
      </c>
      <c r="T27" s="14">
        <v>99.964225999999996</v>
      </c>
      <c r="U27" s="14">
        <v>34.639684499999987</v>
      </c>
      <c r="V27" s="14">
        <v>-8.1588199999999915</v>
      </c>
      <c r="W27" s="14">
        <v>6.4083489999999976</v>
      </c>
      <c r="X27" s="14">
        <v>-0.92840199999999129</v>
      </c>
      <c r="Y27" s="14">
        <v>3.0089729999999992</v>
      </c>
      <c r="Z27" s="14">
        <v>30.346810000000005</v>
      </c>
      <c r="AA27" s="14">
        <v>0.33962099999999751</v>
      </c>
      <c r="AB27" s="14">
        <v>-38.197764999999997</v>
      </c>
      <c r="AC27" s="14">
        <v>-14.887749499999998</v>
      </c>
      <c r="AD27" s="14">
        <v>-9.7172674999999984</v>
      </c>
      <c r="AE27" s="14">
        <v>12.261246450000002</v>
      </c>
      <c r="AF27" s="14">
        <v>-28.899465499999998</v>
      </c>
      <c r="AG27" s="14">
        <v>4.6689860000000003</v>
      </c>
      <c r="AH27" s="14">
        <v>6.7971675000000005</v>
      </c>
      <c r="AI27" s="14">
        <v>8.6746015000000014</v>
      </c>
      <c r="AJ27" s="14">
        <v>11.351889000000003</v>
      </c>
      <c r="AK27" s="14">
        <v>5.492644499999999</v>
      </c>
      <c r="AL27" s="14">
        <v>0.43008049999999898</v>
      </c>
      <c r="AM27" s="14">
        <v>39.562600000000003</v>
      </c>
      <c r="AN27" s="14">
        <v>-1.9805894999999971</v>
      </c>
      <c r="AO27" s="14">
        <v>0.88237800000000277</v>
      </c>
      <c r="AP27" s="14">
        <v>5.3926625000000001</v>
      </c>
    </row>
    <row r="28" spans="1:42" x14ac:dyDescent="0.4">
      <c r="A28" s="38"/>
      <c r="B28" s="23">
        <v>6</v>
      </c>
      <c r="C28" s="14">
        <v>195.04052000000001</v>
      </c>
      <c r="D28" s="14">
        <v>124.55972700000001</v>
      </c>
      <c r="E28" s="14">
        <v>8.3762439999999998</v>
      </c>
      <c r="F28" s="14">
        <v>24.779582499999989</v>
      </c>
      <c r="G28" s="14">
        <v>12.664350000000013</v>
      </c>
      <c r="H28" s="14">
        <v>586.13709999999992</v>
      </c>
      <c r="I28" s="14">
        <v>63.377278999999987</v>
      </c>
      <c r="J28" s="14">
        <v>245.86132000000009</v>
      </c>
      <c r="K28" s="14">
        <v>1199.3884</v>
      </c>
      <c r="L28" s="14">
        <v>475.13835000000017</v>
      </c>
      <c r="M28" s="14">
        <v>420.61182000000008</v>
      </c>
      <c r="N28" s="14">
        <v>423.63675000000012</v>
      </c>
      <c r="O28" s="14">
        <v>6880.8525500000005</v>
      </c>
      <c r="P28" s="14">
        <v>-143.09129999999982</v>
      </c>
      <c r="Q28" s="14">
        <v>486.71877300000006</v>
      </c>
      <c r="R28" s="14">
        <v>44.404566700000004</v>
      </c>
      <c r="S28" s="14">
        <v>48.373679049999993</v>
      </c>
      <c r="T28" s="14">
        <v>388.76847100000003</v>
      </c>
      <c r="U28" s="14">
        <v>22.492705999999998</v>
      </c>
      <c r="V28" s="14">
        <v>27.79015499999997</v>
      </c>
      <c r="W28" s="14">
        <v>19.763045999999999</v>
      </c>
      <c r="X28" s="14">
        <v>20.842213000000015</v>
      </c>
      <c r="Y28" s="14">
        <v>3.1740499999999727E-2</v>
      </c>
      <c r="Z28" s="14">
        <v>47.646824999999978</v>
      </c>
      <c r="AA28" s="14">
        <v>-0.5395840000000014</v>
      </c>
      <c r="AB28" s="14">
        <v>-34.904716999999991</v>
      </c>
      <c r="AC28" s="14">
        <v>-13.826039000000002</v>
      </c>
      <c r="AD28" s="14">
        <v>-4.0833794999999995</v>
      </c>
      <c r="AE28" s="14">
        <v>0.41420984999999888</v>
      </c>
      <c r="AF28" s="14">
        <v>-36.588532999999998</v>
      </c>
      <c r="AG28" s="14">
        <v>12.854788500000002</v>
      </c>
      <c r="AH28" s="14">
        <v>14.821095499999998</v>
      </c>
      <c r="AI28" s="14">
        <v>1.5425745000000006</v>
      </c>
      <c r="AJ28" s="14">
        <v>16.236709499999996</v>
      </c>
      <c r="AK28" s="14">
        <v>1.937739999999998</v>
      </c>
      <c r="AL28" s="14">
        <v>-5.4069460000000014</v>
      </c>
      <c r="AM28" s="14">
        <v>79.056944999999985</v>
      </c>
      <c r="AN28" s="14">
        <v>5.7671979999999969</v>
      </c>
      <c r="AO28" s="14">
        <v>12.527863999999994</v>
      </c>
      <c r="AP28" s="14">
        <v>7.1256780000000006</v>
      </c>
    </row>
    <row r="29" spans="1:42" x14ac:dyDescent="0.4">
      <c r="A29" s="38"/>
      <c r="B29" s="23">
        <v>7</v>
      </c>
      <c r="C29" s="14">
        <v>605.18909999999983</v>
      </c>
      <c r="D29" s="14">
        <v>21.859490000000008</v>
      </c>
      <c r="E29" s="14">
        <v>11.132882500000001</v>
      </c>
      <c r="F29" s="14">
        <v>42.139900499999996</v>
      </c>
      <c r="G29" s="14">
        <v>7.1240950000000112</v>
      </c>
      <c r="H29" s="14">
        <v>763.77121299999999</v>
      </c>
      <c r="I29" s="14">
        <v>133.942138</v>
      </c>
      <c r="J29" s="14">
        <v>239.16570999999999</v>
      </c>
      <c r="K29" s="14">
        <v>-4.7514500000002045</v>
      </c>
      <c r="L29" s="14">
        <v>574.41684999999961</v>
      </c>
      <c r="M29" s="14">
        <v>1095.523205</v>
      </c>
      <c r="N29" s="14">
        <v>1470.6655700000001</v>
      </c>
      <c r="O29" s="14">
        <v>7544.8765199999998</v>
      </c>
      <c r="P29" s="14">
        <v>203.07076000000006</v>
      </c>
      <c r="Q29" s="14">
        <v>658.70951500000001</v>
      </c>
      <c r="R29" s="14">
        <v>33.806506000000006</v>
      </c>
      <c r="S29" s="14">
        <v>32.8701711</v>
      </c>
      <c r="T29" s="14">
        <v>383.98364200000003</v>
      </c>
      <c r="U29" s="14">
        <v>-8.9142389999999949</v>
      </c>
      <c r="V29" s="14">
        <v>99.396085999999997</v>
      </c>
      <c r="W29" s="14">
        <v>26.204722500000003</v>
      </c>
      <c r="X29" s="14">
        <v>41.201974500000006</v>
      </c>
      <c r="Y29" s="14">
        <v>-2.4916062500000002</v>
      </c>
      <c r="Z29" s="14">
        <v>39.427697999999992</v>
      </c>
      <c r="AA29" s="14">
        <v>-0.5030815000000004</v>
      </c>
      <c r="AB29" s="14">
        <v>-45.875725000000003</v>
      </c>
      <c r="AC29" s="14">
        <v>-2.2011839999999978</v>
      </c>
      <c r="AD29" s="14">
        <v>20.758104000000003</v>
      </c>
      <c r="AE29" s="14">
        <v>2.5900017999999996</v>
      </c>
      <c r="AF29" s="14">
        <v>57.27839800000001</v>
      </c>
      <c r="AG29" s="14">
        <v>4.6023000000001701E-2</v>
      </c>
      <c r="AH29" s="14">
        <v>7.9160105000000005</v>
      </c>
      <c r="AI29" s="14">
        <v>-3.2422640000000005</v>
      </c>
      <c r="AJ29" s="14">
        <v>29.732647499999999</v>
      </c>
      <c r="AK29" s="14">
        <v>-1.5171825000000005</v>
      </c>
      <c r="AL29" s="14">
        <v>1.1236040000000003</v>
      </c>
      <c r="AM29" s="14">
        <v>-3.161325000000005</v>
      </c>
      <c r="AN29" s="14">
        <v>15.8510645</v>
      </c>
      <c r="AO29" s="14">
        <v>15.168651500000003</v>
      </c>
      <c r="AP29" s="14">
        <v>10.407618500000005</v>
      </c>
    </row>
    <row r="30" spans="1:42" x14ac:dyDescent="0.4">
      <c r="A30" s="38"/>
      <c r="B30" s="23">
        <v>8</v>
      </c>
      <c r="C30" s="14">
        <v>482.74329999999986</v>
      </c>
      <c r="D30" s="14">
        <v>12.132697499999992</v>
      </c>
      <c r="E30" s="14">
        <v>-3.1343460000000007</v>
      </c>
      <c r="F30" s="14">
        <v>34.590487999999993</v>
      </c>
      <c r="G30" s="14">
        <v>8.9967699999999979</v>
      </c>
      <c r="H30" s="14">
        <v>523.18038799999999</v>
      </c>
      <c r="I30" s="14">
        <v>61.553805999999994</v>
      </c>
      <c r="J30" s="14">
        <v>203.00884999999994</v>
      </c>
      <c r="K30" s="14">
        <v>-1541.4589500000004</v>
      </c>
      <c r="L30" s="14">
        <v>-1893.1391250000004</v>
      </c>
      <c r="M30" s="14">
        <v>409.34885499999996</v>
      </c>
      <c r="N30" s="14">
        <v>1700.4139200000004</v>
      </c>
      <c r="O30" s="14">
        <v>9311.5073200000006</v>
      </c>
      <c r="P30" s="14">
        <v>419.15336500000001</v>
      </c>
      <c r="Q30" s="14">
        <v>730.09801500000003</v>
      </c>
      <c r="R30" s="14">
        <v>52.450709500000002</v>
      </c>
      <c r="S30" s="14">
        <v>54.256728099999997</v>
      </c>
      <c r="T30" s="14">
        <v>656.90506200000004</v>
      </c>
      <c r="U30" s="14">
        <v>3.734235500000004</v>
      </c>
      <c r="V30" s="14">
        <v>120.52395099999998</v>
      </c>
      <c r="W30" s="14">
        <v>17.550754500000004</v>
      </c>
      <c r="X30" s="14">
        <v>32.946344499999995</v>
      </c>
      <c r="Y30" s="14">
        <v>-3.6532987499999994</v>
      </c>
      <c r="Z30" s="14">
        <v>41.140080499999996</v>
      </c>
      <c r="AA30" s="14">
        <v>9.3634999999999025E-2</v>
      </c>
      <c r="AB30" s="14">
        <v>-55.992920000000005</v>
      </c>
      <c r="AC30" s="14">
        <v>-3.7453454999999991</v>
      </c>
      <c r="AD30" s="14">
        <v>1.2204130000000006</v>
      </c>
      <c r="AE30" s="14">
        <v>2.2868829000000002</v>
      </c>
      <c r="AF30" s="14">
        <v>55.448572500000012</v>
      </c>
      <c r="AG30" s="14">
        <v>0.25868199999999675</v>
      </c>
      <c r="AH30" s="14">
        <v>3.0978459999999988</v>
      </c>
      <c r="AI30" s="14">
        <v>-4.4293474999999987</v>
      </c>
      <c r="AJ30" s="14">
        <v>16.604893999999994</v>
      </c>
      <c r="AK30" s="14">
        <v>-0.81413650000000004</v>
      </c>
      <c r="AL30" s="14">
        <v>2.0234389999999998</v>
      </c>
      <c r="AM30" s="14">
        <v>-3.43587500000001</v>
      </c>
      <c r="AN30" s="14">
        <v>22.818042500000001</v>
      </c>
      <c r="AO30" s="14">
        <v>22.326067999999999</v>
      </c>
      <c r="AP30" s="14">
        <v>3.2978094999999996</v>
      </c>
    </row>
    <row r="31" spans="1:42" x14ac:dyDescent="0.4">
      <c r="A31" s="38"/>
      <c r="B31" s="23">
        <v>9</v>
      </c>
      <c r="C31" s="14">
        <v>515.51025000000004</v>
      </c>
      <c r="D31" s="14">
        <v>4.4515669999999972</v>
      </c>
      <c r="E31" s="14">
        <v>3.9373739999999984</v>
      </c>
      <c r="F31" s="14">
        <v>33.516082999999995</v>
      </c>
      <c r="G31" s="14">
        <v>1.7949100000000016</v>
      </c>
      <c r="H31" s="14">
        <v>637.33409299999994</v>
      </c>
      <c r="I31" s="14">
        <v>92.859182999999987</v>
      </c>
      <c r="J31" s="14">
        <v>338.26660000000004</v>
      </c>
      <c r="K31" s="14">
        <v>1817.6241999999993</v>
      </c>
      <c r="L31" s="14">
        <v>-1557.0038000000004</v>
      </c>
      <c r="M31" s="14">
        <v>528.85555499999998</v>
      </c>
      <c r="N31" s="14">
        <v>1558.1447699999999</v>
      </c>
      <c r="O31" s="14">
        <v>9541.8763199999994</v>
      </c>
      <c r="P31" s="14">
        <v>376.33425499999998</v>
      </c>
      <c r="Q31" s="14">
        <v>605.31296500000008</v>
      </c>
      <c r="R31" s="14">
        <v>123.40597349999999</v>
      </c>
      <c r="S31" s="14">
        <v>97.501190100000002</v>
      </c>
      <c r="T31" s="14">
        <v>303.02545199999997</v>
      </c>
      <c r="U31" s="14">
        <v>-1.8758479999999906</v>
      </c>
      <c r="V31" s="14">
        <v>111.389126</v>
      </c>
      <c r="W31" s="14">
        <v>15.851066500000002</v>
      </c>
      <c r="X31" s="14">
        <v>49.371902499999976</v>
      </c>
      <c r="Y31" s="14">
        <v>-2.1408767500000003</v>
      </c>
      <c r="Z31" s="14">
        <v>35.504610499999998</v>
      </c>
      <c r="AA31" s="14">
        <v>-1.1315385000000013</v>
      </c>
      <c r="AB31" s="14">
        <v>-59.211377000000006</v>
      </c>
      <c r="AC31" s="14">
        <v>-4.8102289999999961</v>
      </c>
      <c r="AD31" s="14">
        <v>1.0236240000000052</v>
      </c>
      <c r="AE31" s="14">
        <v>0.46658135000000023</v>
      </c>
      <c r="AF31" s="14">
        <v>48.305440000000004</v>
      </c>
      <c r="AG31" s="14">
        <v>3.1581524999999999</v>
      </c>
      <c r="AH31" s="14">
        <v>11.862907000000002</v>
      </c>
      <c r="AI31" s="14">
        <v>-4.3420619999999985</v>
      </c>
      <c r="AJ31" s="14">
        <v>16.171641000000001</v>
      </c>
      <c r="AK31" s="14">
        <v>-0.20631150000000176</v>
      </c>
      <c r="AL31" s="14">
        <v>1.7964964999999999</v>
      </c>
      <c r="AM31" s="14">
        <v>-6.6225900000000024</v>
      </c>
      <c r="AN31" s="14">
        <v>11.432825999999999</v>
      </c>
      <c r="AO31" s="14">
        <v>14.033938499999998</v>
      </c>
      <c r="AP31" s="14">
        <v>-0.8871380000000002</v>
      </c>
    </row>
    <row r="32" spans="1:42" x14ac:dyDescent="0.4">
      <c r="A32" s="38"/>
      <c r="B32" s="23">
        <v>10</v>
      </c>
      <c r="C32" s="14">
        <v>530.99320000000012</v>
      </c>
      <c r="D32" s="14">
        <v>26.034914999999998</v>
      </c>
      <c r="E32" s="14">
        <v>7.6224130000000017</v>
      </c>
      <c r="F32" s="14">
        <v>40.452907499999995</v>
      </c>
      <c r="G32" s="14">
        <v>19.118722000000005</v>
      </c>
      <c r="H32" s="14">
        <v>754.44753300000002</v>
      </c>
      <c r="I32" s="14">
        <v>137.10663299999999</v>
      </c>
      <c r="J32" s="14">
        <v>642.07610000000011</v>
      </c>
      <c r="K32" s="14">
        <v>2573.7427999999991</v>
      </c>
      <c r="L32" s="14">
        <v>-927.35730000000035</v>
      </c>
      <c r="M32" s="14">
        <v>722.84060499999998</v>
      </c>
      <c r="N32" s="14">
        <v>1474.7743700000001</v>
      </c>
      <c r="O32" s="14">
        <v>9797.9528199999986</v>
      </c>
      <c r="P32" s="14">
        <v>314.02980500000012</v>
      </c>
      <c r="Q32" s="14">
        <v>610.51993500000003</v>
      </c>
      <c r="R32" s="14">
        <v>133.07245349999999</v>
      </c>
      <c r="S32" s="14">
        <v>101.9321261</v>
      </c>
      <c r="T32" s="14">
        <v>373.68553200000002</v>
      </c>
      <c r="U32" s="14">
        <v>11.621679500000006</v>
      </c>
      <c r="V32" s="14">
        <v>141.448691</v>
      </c>
      <c r="W32" s="14">
        <v>32.565464499999997</v>
      </c>
      <c r="X32" s="14">
        <v>52.825242500000002</v>
      </c>
      <c r="Y32" s="14">
        <v>-1.1458217499999996</v>
      </c>
      <c r="Z32" s="14">
        <v>79.321980499999995</v>
      </c>
      <c r="AA32" s="14">
        <v>-2.6265020000000021</v>
      </c>
      <c r="AB32" s="14">
        <v>-55.24067500000001</v>
      </c>
      <c r="AC32" s="14">
        <v>-4.0738569999999967</v>
      </c>
      <c r="AD32" s="14">
        <v>1.1315400000000082</v>
      </c>
      <c r="AE32" s="14">
        <v>1.9091742500000004</v>
      </c>
      <c r="AF32" s="14">
        <v>46.689864999999998</v>
      </c>
      <c r="AG32" s="14">
        <v>-2.9280349999999977</v>
      </c>
      <c r="AH32" s="14">
        <v>3.5453829999999993</v>
      </c>
      <c r="AI32" s="14">
        <v>3.1279985000000003</v>
      </c>
      <c r="AJ32" s="14">
        <v>29.931025499999997</v>
      </c>
      <c r="AK32" s="14">
        <v>8.6841240000000006</v>
      </c>
      <c r="AL32" s="14">
        <v>7.1320279999999983</v>
      </c>
      <c r="AM32" s="14">
        <v>-0.24123000000000161</v>
      </c>
      <c r="AN32" s="14">
        <v>12.22157</v>
      </c>
      <c r="AO32" s="14">
        <v>18.017336</v>
      </c>
      <c r="AP32" s="14">
        <v>-4.3468219999999995</v>
      </c>
    </row>
    <row r="33" spans="1:42" x14ac:dyDescent="0.4">
      <c r="A33" s="38"/>
      <c r="B33" s="23">
        <v>11</v>
      </c>
      <c r="C33" s="14">
        <v>659.43160000000012</v>
      </c>
      <c r="D33" s="14">
        <v>21.653178000000011</v>
      </c>
      <c r="E33" s="14">
        <v>5.6180205000000001</v>
      </c>
      <c r="F33" s="14">
        <v>36.420310499999999</v>
      </c>
      <c r="G33" s="14">
        <v>12.145397000000003</v>
      </c>
      <c r="H33" s="14">
        <v>663.59436299999993</v>
      </c>
      <c r="I33" s="14">
        <v>96.831468000000001</v>
      </c>
      <c r="J33" s="14">
        <v>321.2586</v>
      </c>
      <c r="K33" s="14">
        <v>-872.36570000000029</v>
      </c>
      <c r="L33" s="14">
        <v>-1521.8944000000001</v>
      </c>
      <c r="M33" s="14">
        <v>576.00405499999999</v>
      </c>
      <c r="N33" s="14">
        <v>1719.8342200000002</v>
      </c>
      <c r="O33" s="14">
        <v>9401.3713200000002</v>
      </c>
      <c r="P33" s="14">
        <v>435.6218100000001</v>
      </c>
      <c r="Q33" s="14">
        <v>563.00798499999996</v>
      </c>
      <c r="R33" s="14">
        <v>30.5325025</v>
      </c>
      <c r="S33" s="14">
        <v>27.779039600000001</v>
      </c>
      <c r="T33" s="14">
        <v>240.13697199999999</v>
      </c>
      <c r="U33" s="14">
        <v>9.7759860000000032</v>
      </c>
      <c r="V33" s="14">
        <v>140.166391</v>
      </c>
      <c r="W33" s="14">
        <v>22.143565000000002</v>
      </c>
      <c r="X33" s="14">
        <v>42.873099499999995</v>
      </c>
      <c r="Y33" s="14">
        <v>-1.1505827499999999</v>
      </c>
      <c r="Z33" s="14">
        <v>57.8084585</v>
      </c>
      <c r="AA33" s="14">
        <v>-5.919551000000002</v>
      </c>
      <c r="AB33" s="14">
        <v>-54.823291000000005</v>
      </c>
      <c r="AC33" s="14">
        <v>-2.0472434999999969</v>
      </c>
      <c r="AD33" s="14">
        <v>2.8534459999999982</v>
      </c>
      <c r="AE33" s="14">
        <v>0.78398335000000063</v>
      </c>
      <c r="AF33" s="14">
        <v>65.373745000000014</v>
      </c>
      <c r="AG33" s="14">
        <v>0.73002500000000126</v>
      </c>
      <c r="AH33" s="14">
        <v>4.9070379999999982</v>
      </c>
      <c r="AI33" s="14">
        <v>-4.5483732999999997</v>
      </c>
      <c r="AJ33" s="14">
        <v>18.639444500000003</v>
      </c>
      <c r="AK33" s="14">
        <v>-1.8298234999999998</v>
      </c>
      <c r="AL33" s="14">
        <v>1.2172374999999995</v>
      </c>
      <c r="AM33" s="14">
        <v>2.2932249999999783</v>
      </c>
      <c r="AN33" s="14">
        <v>12.369162500000002</v>
      </c>
      <c r="AO33" s="14">
        <v>20.343892499999995</v>
      </c>
      <c r="AP33" s="14">
        <v>6.0195325000000039</v>
      </c>
    </row>
    <row r="34" spans="1:42" x14ac:dyDescent="0.4">
      <c r="A34" s="38"/>
      <c r="B34" s="23">
        <v>12</v>
      </c>
      <c r="C34" s="14">
        <v>697.88481999999999</v>
      </c>
      <c r="D34" s="14">
        <v>41.647930000000002</v>
      </c>
      <c r="E34" s="14">
        <v>11.537568749999998</v>
      </c>
      <c r="F34" s="14">
        <v>62.466335999999998</v>
      </c>
      <c r="G34" s="14">
        <v>85.777940000000001</v>
      </c>
      <c r="H34" s="14">
        <v>777.85594750000007</v>
      </c>
      <c r="I34" s="14">
        <v>128.48598849999999</v>
      </c>
      <c r="J34" s="14">
        <v>224.68425000000002</v>
      </c>
      <c r="K34" s="14">
        <v>258.90184999999997</v>
      </c>
      <c r="L34" s="14">
        <v>818.84996999999987</v>
      </c>
      <c r="M34" s="14">
        <v>868.734511</v>
      </c>
      <c r="N34" s="14">
        <v>2063.8790935000002</v>
      </c>
      <c r="O34" s="14">
        <v>7776.2061650000005</v>
      </c>
      <c r="P34" s="14">
        <v>589.99829999999997</v>
      </c>
      <c r="Q34" s="14">
        <v>713.51851800000009</v>
      </c>
      <c r="R34" s="14">
        <v>71.163157800000008</v>
      </c>
      <c r="S34" s="14">
        <v>63.051941499999991</v>
      </c>
      <c r="T34" s="14">
        <v>593.43575850000002</v>
      </c>
      <c r="U34" s="14">
        <v>35.742658500000005</v>
      </c>
      <c r="V34" s="14">
        <v>155.32551540000003</v>
      </c>
      <c r="W34" s="14">
        <v>18.410913499999999</v>
      </c>
      <c r="X34" s="14">
        <v>35.798205999999993</v>
      </c>
      <c r="Y34" s="14">
        <v>-1.2219991500000003</v>
      </c>
      <c r="Z34" s="14">
        <v>61.182445250000001</v>
      </c>
      <c r="AA34" s="14">
        <v>-10.417139500000005</v>
      </c>
      <c r="AB34" s="14">
        <v>-4.4817189999999982</v>
      </c>
      <c r="AC34" s="14">
        <v>5.9830310000000004</v>
      </c>
      <c r="AD34" s="14">
        <v>8.8190205000000006</v>
      </c>
      <c r="AE34" s="14">
        <v>2.5265213499999999</v>
      </c>
      <c r="AF34" s="14">
        <v>51.992067500000019</v>
      </c>
      <c r="AG34" s="14">
        <v>5.302203249999998</v>
      </c>
      <c r="AH34" s="14">
        <v>5.9243114500000003</v>
      </c>
      <c r="AI34" s="14">
        <v>7.5954335000000022</v>
      </c>
      <c r="AJ34" s="14">
        <v>24.151131499999998</v>
      </c>
      <c r="AK34" s="14">
        <v>2.1265946500000004</v>
      </c>
      <c r="AL34" s="14">
        <v>4.9879749999999987</v>
      </c>
      <c r="AM34" s="14">
        <v>48.457785000000015</v>
      </c>
      <c r="AN34" s="14">
        <v>26.507844800000001</v>
      </c>
      <c r="AO34" s="14">
        <v>26.674478499999999</v>
      </c>
      <c r="AP34" s="14">
        <v>11.077336500000001</v>
      </c>
    </row>
    <row r="35" spans="1:42" x14ac:dyDescent="0.4">
      <c r="A35" s="38" t="s">
        <v>202</v>
      </c>
      <c r="B35" s="24">
        <v>1</v>
      </c>
      <c r="C35" s="14">
        <v>491.44011999999998</v>
      </c>
      <c r="D35" s="14">
        <v>39.595924999999994</v>
      </c>
      <c r="E35" s="14">
        <v>-67.846299999999928</v>
      </c>
      <c r="F35" s="14">
        <v>41.698709999999991</v>
      </c>
      <c r="G35" s="14">
        <v>18.894950500000007</v>
      </c>
      <c r="H35" s="14">
        <v>927.8364499999999</v>
      </c>
      <c r="I35" s="14">
        <v>752.19556</v>
      </c>
      <c r="J35" s="14">
        <v>156.16665999999998</v>
      </c>
      <c r="K35" s="14">
        <v>-525.97820000000002</v>
      </c>
      <c r="L35" s="14">
        <v>-1330.9276</v>
      </c>
      <c r="M35" s="14">
        <v>-23.759099999999762</v>
      </c>
      <c r="N35" s="14">
        <v>1353.4172000000001</v>
      </c>
      <c r="O35" s="14">
        <v>7544.8084500000014</v>
      </c>
      <c r="P35" s="14">
        <v>97.802669999999921</v>
      </c>
      <c r="Q35" s="14">
        <v>707.42600000000004</v>
      </c>
      <c r="R35" s="14">
        <v>34.671428999999996</v>
      </c>
      <c r="S35" s="14">
        <v>48.572055499999998</v>
      </c>
      <c r="T35" s="14">
        <v>736.2334075</v>
      </c>
      <c r="U35" s="14">
        <v>16.996881500000001</v>
      </c>
      <c r="V35" s="14">
        <v>89.87242999999998</v>
      </c>
      <c r="W35" s="14">
        <v>34.241347499999996</v>
      </c>
      <c r="X35" s="14">
        <v>25.214429999999993</v>
      </c>
      <c r="Y35" s="14">
        <v>-111.470055</v>
      </c>
      <c r="Z35" s="14">
        <v>44.037962999999991</v>
      </c>
      <c r="AA35" s="14">
        <v>0.3459684999999979</v>
      </c>
      <c r="AB35" s="14">
        <v>-44.325214000000003</v>
      </c>
      <c r="AC35" s="14">
        <v>-10.894831000000003</v>
      </c>
      <c r="AD35" s="14">
        <v>-12.497709499999999</v>
      </c>
      <c r="AE35" s="14">
        <v>-34.587325000000021</v>
      </c>
      <c r="AF35" s="14">
        <v>-158.94230000000005</v>
      </c>
      <c r="AG35" s="14">
        <v>20.005859999999998</v>
      </c>
      <c r="AH35" s="14">
        <v>23.168771500000002</v>
      </c>
      <c r="AI35" s="14">
        <v>5.0213019999999986</v>
      </c>
      <c r="AJ35" s="14">
        <v>36.869438500000001</v>
      </c>
      <c r="AK35" s="14">
        <v>1.1283647500000011</v>
      </c>
      <c r="AL35" s="14">
        <v>3.0708665000000011</v>
      </c>
      <c r="AM35" s="14">
        <v>48.959284999999994</v>
      </c>
      <c r="AN35" s="14">
        <v>2.4963680000000004</v>
      </c>
      <c r="AO35" s="14">
        <v>-20.44386999999999</v>
      </c>
      <c r="AP35" s="14">
        <v>-22.330832999999998</v>
      </c>
    </row>
    <row r="36" spans="1:42" x14ac:dyDescent="0.4">
      <c r="A36" s="38"/>
      <c r="B36" s="24">
        <v>2</v>
      </c>
      <c r="C36" s="14">
        <v>1078.4359000000002</v>
      </c>
      <c r="D36" s="14">
        <v>189.47481499999998</v>
      </c>
      <c r="E36" s="14">
        <v>-168.72306799999996</v>
      </c>
      <c r="F36" s="14">
        <v>2.994685000000004</v>
      </c>
      <c r="G36" s="14">
        <v>2.5106499999999983</v>
      </c>
      <c r="H36" s="14">
        <v>143.96089999999981</v>
      </c>
      <c r="I36" s="14">
        <v>93.311460000000011</v>
      </c>
      <c r="J36" s="14">
        <v>319.19554000000005</v>
      </c>
      <c r="K36" s="14">
        <v>84.836800000000039</v>
      </c>
      <c r="L36" s="14">
        <v>528.3760999999995</v>
      </c>
      <c r="M36" s="14">
        <v>133.54375000000027</v>
      </c>
      <c r="N36" s="14">
        <v>7.4764500000001135</v>
      </c>
      <c r="O36" s="14">
        <v>6456.5680999999995</v>
      </c>
      <c r="P36" s="14">
        <v>-47.634149999999977</v>
      </c>
      <c r="Q36" s="14">
        <v>533.78319250000004</v>
      </c>
      <c r="R36" s="14">
        <v>21.759508500000003</v>
      </c>
      <c r="S36" s="14">
        <v>21.532563499999998</v>
      </c>
      <c r="T36" s="14">
        <v>214.30044550000002</v>
      </c>
      <c r="U36" s="14">
        <v>4.3928490000000053</v>
      </c>
      <c r="V36" s="14">
        <v>-4.3595100000000002</v>
      </c>
      <c r="W36" s="14">
        <v>16.658853499999992</v>
      </c>
      <c r="X36" s="14">
        <v>32.717815000000002</v>
      </c>
      <c r="Y36" s="14">
        <v>-15.381309000000002</v>
      </c>
      <c r="Z36" s="14">
        <v>11.232864499999991</v>
      </c>
      <c r="AA36" s="14">
        <v>-0.35866499999999846</v>
      </c>
      <c r="AB36" s="14">
        <v>-63.1741435</v>
      </c>
      <c r="AC36" s="14">
        <v>-12.777023999999997</v>
      </c>
      <c r="AD36" s="14">
        <v>2.5043034999999989</v>
      </c>
      <c r="AE36" s="14">
        <v>-18.887015000000005</v>
      </c>
      <c r="AF36" s="14">
        <v>-97.310749999999985</v>
      </c>
      <c r="AG36" s="14">
        <v>-1.5520975000000021</v>
      </c>
      <c r="AH36" s="14">
        <v>1.2346944999999998</v>
      </c>
      <c r="AI36" s="14">
        <v>1.1775622499999976</v>
      </c>
      <c r="AJ36" s="14">
        <v>16.309712500000003</v>
      </c>
      <c r="AK36" s="14">
        <v>-1.2013674999999999</v>
      </c>
      <c r="AL36" s="14">
        <v>-0.15711450000000049</v>
      </c>
      <c r="AM36" s="14">
        <v>75.221149999999966</v>
      </c>
      <c r="AN36" s="14">
        <v>-3.0692785000000029</v>
      </c>
      <c r="AO36" s="14">
        <v>-17.157174999999995</v>
      </c>
      <c r="AP36" s="14">
        <v>-0.83159200000000055</v>
      </c>
    </row>
    <row r="37" spans="1:42" x14ac:dyDescent="0.4">
      <c r="A37" s="38"/>
      <c r="B37" s="24">
        <v>3</v>
      </c>
      <c r="C37" s="14">
        <v>462.20264999999995</v>
      </c>
      <c r="D37" s="14">
        <v>71.109194999999985</v>
      </c>
      <c r="E37" s="14">
        <v>-297.79307399999999</v>
      </c>
      <c r="F37" s="14">
        <v>-50.646285000000006</v>
      </c>
      <c r="G37" s="14">
        <v>4.9847999999999928</v>
      </c>
      <c r="H37" s="14">
        <v>-741.21972000000005</v>
      </c>
      <c r="I37" s="14">
        <v>-339.96154999999999</v>
      </c>
      <c r="J37" s="14">
        <v>-239.14667499999996</v>
      </c>
      <c r="K37" s="14">
        <v>-997.72690000000057</v>
      </c>
      <c r="L37" s="14">
        <v>-2514.82845</v>
      </c>
      <c r="M37" s="14">
        <v>-538.9837</v>
      </c>
      <c r="N37" s="14">
        <v>466.63990000000013</v>
      </c>
      <c r="O37" s="14">
        <v>6542.5459249999994</v>
      </c>
      <c r="P37" s="14">
        <v>117.68323500000008</v>
      </c>
      <c r="Q37" s="14">
        <v>570.03526499999998</v>
      </c>
      <c r="R37" s="14">
        <v>21.002502999999997</v>
      </c>
      <c r="S37" s="14">
        <v>20.540682999999998</v>
      </c>
      <c r="T37" s="14">
        <v>273.61815000000001</v>
      </c>
      <c r="U37" s="14">
        <v>11.996220000000001</v>
      </c>
      <c r="V37" s="14">
        <v>54.328147000000001</v>
      </c>
      <c r="W37" s="14">
        <v>-15.473357499999999</v>
      </c>
      <c r="X37" s="14">
        <v>-10.17432500000001</v>
      </c>
      <c r="Y37" s="14">
        <v>-55.007383500000003</v>
      </c>
      <c r="Z37" s="14">
        <v>20.423242500000001</v>
      </c>
      <c r="AA37" s="14">
        <v>-3.4723795000000024</v>
      </c>
      <c r="AB37" s="14">
        <v>-58.394069000000002</v>
      </c>
      <c r="AC37" s="14">
        <v>-18.312519000000005</v>
      </c>
      <c r="AD37" s="14">
        <v>-39.092836500000004</v>
      </c>
      <c r="AE37" s="14">
        <v>-19.721784999999997</v>
      </c>
      <c r="AF37" s="14">
        <v>5.4212350000000242</v>
      </c>
      <c r="AG37" s="14">
        <v>-0.43484150000000099</v>
      </c>
      <c r="AH37" s="14">
        <v>3.3819204999999997</v>
      </c>
      <c r="AI37" s="14">
        <v>-1.4394190000000009</v>
      </c>
      <c r="AJ37" s="14">
        <v>-51.780994</v>
      </c>
      <c r="AK37" s="14">
        <v>1.1950195000000008</v>
      </c>
      <c r="AL37" s="14">
        <v>1.1045597500000017</v>
      </c>
      <c r="AM37" s="14">
        <v>49.187819999999988</v>
      </c>
      <c r="AN37" s="14">
        <v>1.6044674999999984</v>
      </c>
      <c r="AO37" s="14">
        <v>-16.203381499999992</v>
      </c>
      <c r="AP37" s="14">
        <v>-38.570715500000006</v>
      </c>
    </row>
    <row r="38" spans="1:42" x14ac:dyDescent="0.4">
      <c r="A38" s="38"/>
      <c r="B38" s="24">
        <v>4</v>
      </c>
      <c r="C38" s="14">
        <v>213.71483000000001</v>
      </c>
      <c r="D38" s="14">
        <v>186.27540750000003</v>
      </c>
      <c r="E38" s="14">
        <v>-12.634191999999995</v>
      </c>
      <c r="F38" s="14">
        <v>-39.075388000000004</v>
      </c>
      <c r="G38" s="14">
        <v>-19.336144999999988</v>
      </c>
      <c r="H38" s="14">
        <v>-454.81664999999998</v>
      </c>
      <c r="I38" s="14">
        <v>-253.76304999999996</v>
      </c>
      <c r="J38" s="14">
        <v>788.82374999999979</v>
      </c>
      <c r="K38" s="14">
        <v>-1093.5442000000003</v>
      </c>
      <c r="L38" s="14">
        <v>-2236.9124499999998</v>
      </c>
      <c r="M38" s="14">
        <v>-57.479950000000144</v>
      </c>
      <c r="N38" s="14">
        <v>330.63789999999972</v>
      </c>
      <c r="O38" s="14">
        <v>11406.23465</v>
      </c>
      <c r="P38" s="14">
        <v>-40.498925000000099</v>
      </c>
      <c r="Q38" s="14">
        <v>624.86174999999992</v>
      </c>
      <c r="R38" s="14">
        <v>22.894218500000001</v>
      </c>
      <c r="S38" s="14">
        <v>29.992919500000006</v>
      </c>
      <c r="T38" s="14">
        <v>469.78220750000003</v>
      </c>
      <c r="U38" s="14">
        <v>8.122320000000002</v>
      </c>
      <c r="V38" s="14">
        <v>25.179509999999993</v>
      </c>
      <c r="W38" s="14">
        <v>13.986325500000007</v>
      </c>
      <c r="X38" s="14">
        <v>16.589019999999977</v>
      </c>
      <c r="Y38" s="14">
        <v>-2.7804424999999995</v>
      </c>
      <c r="Z38" s="14">
        <v>3.7278864999999968</v>
      </c>
      <c r="AA38" s="14">
        <v>4.0373550000000016</v>
      </c>
      <c r="AB38" s="14">
        <v>-47.229445500000011</v>
      </c>
      <c r="AC38" s="14">
        <v>-32.701946500000005</v>
      </c>
      <c r="AD38" s="14">
        <v>-49.584568500000003</v>
      </c>
      <c r="AE38" s="14">
        <v>-54.528108000000003</v>
      </c>
      <c r="AF38" s="14">
        <v>-538.76481100000001</v>
      </c>
      <c r="AG38" s="14">
        <v>2.5741315</v>
      </c>
      <c r="AH38" s="14">
        <v>1.9774152500000017</v>
      </c>
      <c r="AI38" s="14">
        <v>0.51101699999999894</v>
      </c>
      <c r="AJ38" s="14">
        <v>-12.715129499999996</v>
      </c>
      <c r="AK38" s="14">
        <v>-3.6390159999999998</v>
      </c>
      <c r="AL38" s="14">
        <v>-1.6425559999999972</v>
      </c>
      <c r="AM38" s="14">
        <v>75.165594999999996</v>
      </c>
      <c r="AN38" s="14">
        <v>0.78715800000000158</v>
      </c>
      <c r="AO38" s="14">
        <v>-1.8758470000000074</v>
      </c>
      <c r="AP38" s="14">
        <v>-33.265335999999991</v>
      </c>
    </row>
    <row r="39" spans="1:42" x14ac:dyDescent="0.4">
      <c r="A39" s="38"/>
      <c r="B39" s="24">
        <v>5</v>
      </c>
      <c r="C39" s="14">
        <v>118.86873000000003</v>
      </c>
      <c r="D39" s="14">
        <v>38.1453925</v>
      </c>
      <c r="E39" s="14">
        <v>-5.7767189999999928</v>
      </c>
      <c r="F39" s="14">
        <v>-53.763175000000004</v>
      </c>
      <c r="G39" s="14">
        <v>5.9322450000000089</v>
      </c>
      <c r="H39" s="14">
        <v>-628.51182000000006</v>
      </c>
      <c r="I39" s="14">
        <v>-346.73173499999996</v>
      </c>
      <c r="J39" s="14">
        <v>-153.41160000000013</v>
      </c>
      <c r="K39" s="14">
        <v>-936.54745000000003</v>
      </c>
      <c r="L39" s="14">
        <v>-2550.0645500000001</v>
      </c>
      <c r="M39" s="14">
        <v>-340.8931</v>
      </c>
      <c r="N39" s="14">
        <v>481.78800000000001</v>
      </c>
      <c r="O39" s="14">
        <v>6512.3484000000008</v>
      </c>
      <c r="P39" s="14">
        <v>54.393229999999903</v>
      </c>
      <c r="Q39" s="14">
        <v>688.973795</v>
      </c>
      <c r="R39" s="14">
        <v>33.509734999999999</v>
      </c>
      <c r="S39" s="14">
        <v>45.110785999999997</v>
      </c>
      <c r="T39" s="14">
        <v>713.98987250000005</v>
      </c>
      <c r="U39" s="14">
        <v>15.776473499999994</v>
      </c>
      <c r="V39" s="14">
        <v>56.726114999999993</v>
      </c>
      <c r="W39" s="14">
        <v>-12.7659175</v>
      </c>
      <c r="X39" s="14">
        <v>-6.1115800000000036</v>
      </c>
      <c r="Y39" s="14">
        <v>-1.5409870000000012</v>
      </c>
      <c r="Z39" s="14">
        <v>32.773357999999988</v>
      </c>
      <c r="AA39" s="14">
        <v>-3.5120554999999989</v>
      </c>
      <c r="AB39" s="14">
        <v>-51.128730000000012</v>
      </c>
      <c r="AC39" s="14">
        <v>-31.249831500000003</v>
      </c>
      <c r="AD39" s="14">
        <v>-38.443752000000003</v>
      </c>
      <c r="AE39" s="14">
        <v>-9.550632499999999</v>
      </c>
      <c r="AF39" s="14">
        <v>-33.911245000000008</v>
      </c>
      <c r="AG39" s="14">
        <v>-5.4751879999999993</v>
      </c>
      <c r="AH39" s="14">
        <v>-2.0123289999999994</v>
      </c>
      <c r="AI39" s="14">
        <v>-3.2359144999999998</v>
      </c>
      <c r="AJ39" s="14">
        <v>-27.058534499999993</v>
      </c>
      <c r="AK39" s="14">
        <v>-1.3505460000000014</v>
      </c>
      <c r="AL39" s="14">
        <v>-5.0292369999999984</v>
      </c>
      <c r="AM39" s="14">
        <v>23.475064999999972</v>
      </c>
      <c r="AN39" s="14">
        <v>0.55386749999999907</v>
      </c>
      <c r="AO39" s="14">
        <v>-5.6926070000000024</v>
      </c>
      <c r="AP39" s="14">
        <v>-38.583409999999994</v>
      </c>
    </row>
    <row r="40" spans="1:42" x14ac:dyDescent="0.4">
      <c r="A40" s="38"/>
      <c r="B40" s="24">
        <v>6</v>
      </c>
      <c r="C40" s="14">
        <v>1177.0050550000001</v>
      </c>
      <c r="D40" s="14">
        <v>424.43652499999996</v>
      </c>
      <c r="E40" s="14">
        <v>-191.26813999999999</v>
      </c>
      <c r="F40" s="14">
        <v>-6.8685849999999959</v>
      </c>
      <c r="G40" s="14">
        <v>25.271559499999995</v>
      </c>
      <c r="H40" s="14">
        <v>40.575150000000122</v>
      </c>
      <c r="I40" s="14">
        <v>32.974895000000004</v>
      </c>
      <c r="J40" s="14">
        <v>60.79839000000004</v>
      </c>
      <c r="K40" s="14">
        <v>-950.74805000000015</v>
      </c>
      <c r="L40" s="14">
        <v>-2336.0341499999995</v>
      </c>
      <c r="M40" s="14">
        <v>-186.51025000000004</v>
      </c>
      <c r="N40" s="14">
        <v>1304.06115</v>
      </c>
      <c r="O40" s="14">
        <v>8335.8083000000006</v>
      </c>
      <c r="P40" s="14">
        <v>-61.015829999999937</v>
      </c>
      <c r="Q40" s="14">
        <v>635.14555500000006</v>
      </c>
      <c r="R40" s="14">
        <v>32.240129499999995</v>
      </c>
      <c r="S40" s="14">
        <v>33.582739250000003</v>
      </c>
      <c r="T40" s="14">
        <v>383.67577400000005</v>
      </c>
      <c r="U40" s="14">
        <v>23.373494000000001</v>
      </c>
      <c r="V40" s="14">
        <v>103.86033799999998</v>
      </c>
      <c r="W40" s="14">
        <v>7.4335600000000071</v>
      </c>
      <c r="X40" s="14">
        <v>31.308550000000025</v>
      </c>
      <c r="Y40" s="14">
        <v>-42.733444999999989</v>
      </c>
      <c r="Z40" s="14">
        <v>61.937859500000002</v>
      </c>
      <c r="AA40" s="14">
        <v>-5.1165245000000041</v>
      </c>
      <c r="AB40" s="14">
        <v>-38.994445499999998</v>
      </c>
      <c r="AC40" s="14">
        <v>-27.398153000000001</v>
      </c>
      <c r="AD40" s="14">
        <v>-24.666914500000004</v>
      </c>
      <c r="AE40" s="14">
        <v>16.485869500000007</v>
      </c>
      <c r="AF40" s="14">
        <v>33.235185000000001</v>
      </c>
      <c r="AG40" s="14">
        <v>3.0137334999999972</v>
      </c>
      <c r="AH40" s="14">
        <v>-4.9736925000000021</v>
      </c>
      <c r="AI40" s="14">
        <v>-0.90300900000000084</v>
      </c>
      <c r="AJ40" s="14">
        <v>1.6060554999999965</v>
      </c>
      <c r="AK40" s="14">
        <v>-6.319477250000002</v>
      </c>
      <c r="AL40" s="14">
        <v>-2.6487210000000001</v>
      </c>
      <c r="AM40" s="14">
        <v>140.44252999999998</v>
      </c>
      <c r="AN40" s="14">
        <v>-1.2219985000000051</v>
      </c>
      <c r="AO40" s="14">
        <v>-6.9288889999999981</v>
      </c>
      <c r="AP40" s="14">
        <v>-29.2978095</v>
      </c>
    </row>
    <row r="41" spans="1:42" x14ac:dyDescent="0.4">
      <c r="A41" s="38"/>
      <c r="B41" s="24">
        <v>7</v>
      </c>
      <c r="C41" s="14">
        <v>181.29698000000008</v>
      </c>
      <c r="D41" s="14">
        <v>40.230728999999997</v>
      </c>
      <c r="E41" s="14">
        <v>-178.66251249999999</v>
      </c>
      <c r="F41" s="14">
        <v>-44.361715000000004</v>
      </c>
      <c r="G41" s="14">
        <v>-7.8350775000000112</v>
      </c>
      <c r="H41" s="14">
        <v>-914.32934999999998</v>
      </c>
      <c r="I41" s="14">
        <v>-755.15055999999993</v>
      </c>
      <c r="J41" s="14">
        <v>-346.86818499999993</v>
      </c>
      <c r="K41" s="14">
        <v>-637.96100000000024</v>
      </c>
      <c r="L41" s="14">
        <v>-2671.9755999999998</v>
      </c>
      <c r="M41" s="14">
        <v>86.444449999999961</v>
      </c>
      <c r="N41" s="14">
        <v>736.26984999999991</v>
      </c>
      <c r="O41" s="14">
        <v>5789.1237500000007</v>
      </c>
      <c r="P41" s="14">
        <v>101.16719499999999</v>
      </c>
      <c r="Q41" s="14">
        <v>600.93119250000007</v>
      </c>
      <c r="R41" s="14">
        <v>4.9324294999999996</v>
      </c>
      <c r="S41" s="14">
        <v>12.542148000000001</v>
      </c>
      <c r="T41" s="14">
        <v>307.28975000000003</v>
      </c>
      <c r="U41" s="14">
        <v>-0.14759349999999927</v>
      </c>
      <c r="V41" s="14">
        <v>34.3952855</v>
      </c>
      <c r="W41" s="14">
        <v>-18.488675499999999</v>
      </c>
      <c r="X41" s="14">
        <v>-0.24916000000001759</v>
      </c>
      <c r="Y41" s="14">
        <v>-23.146554999999996</v>
      </c>
      <c r="Z41" s="14">
        <v>-60.209605500000002</v>
      </c>
      <c r="AA41" s="14">
        <v>-1.231520500000002</v>
      </c>
      <c r="AB41" s="14">
        <v>-59.860468499999996</v>
      </c>
      <c r="AC41" s="14">
        <v>-12.016846500000003</v>
      </c>
      <c r="AD41" s="14">
        <v>-29.189892499999999</v>
      </c>
      <c r="AE41" s="14">
        <v>4.4531534999999991</v>
      </c>
      <c r="AF41" s="14">
        <v>65.015099999999961</v>
      </c>
      <c r="AG41" s="14">
        <v>-4.9705174999999997</v>
      </c>
      <c r="AH41" s="14">
        <v>-0.55228000000000321</v>
      </c>
      <c r="AI41" s="14">
        <v>2.578892500000002</v>
      </c>
      <c r="AJ41" s="14">
        <v>-52.220594999999989</v>
      </c>
      <c r="AK41" s="14">
        <v>2.6344379999999994</v>
      </c>
      <c r="AL41" s="14">
        <v>-0.49990924999999997</v>
      </c>
      <c r="AM41" s="14">
        <v>43.882429999999999</v>
      </c>
      <c r="AN41" s="14">
        <v>14.264053000000001</v>
      </c>
      <c r="AO41" s="14">
        <v>-11.5788315</v>
      </c>
      <c r="AP41" s="14">
        <v>-26.774461000000002</v>
      </c>
    </row>
    <row r="42" spans="1:42" x14ac:dyDescent="0.4">
      <c r="A42" s="38" t="s">
        <v>374</v>
      </c>
      <c r="B42" s="21" t="s">
        <v>301</v>
      </c>
      <c r="C42" s="14">
        <v>247.39914999999996</v>
      </c>
      <c r="D42" s="14">
        <v>4.1500350000000026</v>
      </c>
      <c r="E42" s="14">
        <v>-5.5307314999999946</v>
      </c>
      <c r="F42" s="14">
        <v>86.841235000000012</v>
      </c>
      <c r="G42" s="14">
        <v>20.829512000000022</v>
      </c>
      <c r="H42" s="14">
        <v>355.47140000000013</v>
      </c>
      <c r="I42" s="14">
        <v>461.11396999999999</v>
      </c>
      <c r="J42" s="14">
        <v>-45.259920000000079</v>
      </c>
      <c r="K42" s="14">
        <v>-956.3407000000002</v>
      </c>
      <c r="L42" s="14">
        <v>-2298.0488499999997</v>
      </c>
      <c r="M42" s="14">
        <v>-133.68025000000011</v>
      </c>
      <c r="N42" s="14">
        <v>1172.4138499999995</v>
      </c>
      <c r="O42" s="14">
        <v>9050.3263999999999</v>
      </c>
      <c r="P42" s="14">
        <v>-39.22769500000004</v>
      </c>
      <c r="Q42" s="14">
        <v>452.01245499999993</v>
      </c>
      <c r="R42" s="14">
        <v>191.38558449999999</v>
      </c>
      <c r="S42" s="14">
        <v>80.709029499999986</v>
      </c>
      <c r="T42" s="14">
        <v>373.17132749999996</v>
      </c>
      <c r="U42" s="14">
        <v>4.3103205000000031</v>
      </c>
      <c r="V42" s="14">
        <v>101.71787499999999</v>
      </c>
      <c r="W42" s="14">
        <v>24.24794</v>
      </c>
      <c r="X42" s="14">
        <v>11.742294999999984</v>
      </c>
      <c r="Y42" s="14">
        <v>-1.7203197500000016</v>
      </c>
      <c r="Z42" s="14">
        <v>50.94304799999999</v>
      </c>
      <c r="AA42" s="14">
        <v>3.5961664999999989</v>
      </c>
      <c r="AB42" s="14">
        <v>-38.64212950000001</v>
      </c>
      <c r="AC42" s="14">
        <v>-26.893487</v>
      </c>
      <c r="AD42" s="14">
        <v>-53.510832500000006</v>
      </c>
      <c r="AE42" s="14">
        <v>-55.362875850000002</v>
      </c>
      <c r="AF42" s="14">
        <v>-554.79679450000003</v>
      </c>
      <c r="AG42" s="14">
        <v>-3.899286</v>
      </c>
      <c r="AH42" s="14">
        <v>1.3267415000000007</v>
      </c>
      <c r="AI42" s="14">
        <v>2.0631500000000358E-2</v>
      </c>
      <c r="AJ42" s="14">
        <v>25.193802000000005</v>
      </c>
      <c r="AK42" s="14">
        <v>2.5201740000000008</v>
      </c>
      <c r="AL42" s="14">
        <v>-2.6677649999999993</v>
      </c>
      <c r="AM42" s="14">
        <v>2.0345449999999801</v>
      </c>
      <c r="AN42" s="14">
        <v>1.0728194999999978</v>
      </c>
      <c r="AO42" s="14">
        <v>-19.006043000000005</v>
      </c>
      <c r="AP42" s="14">
        <v>-60.122320999999992</v>
      </c>
    </row>
    <row r="43" spans="1:42" x14ac:dyDescent="0.4">
      <c r="A43" s="38"/>
      <c r="B43" s="21" t="s">
        <v>302</v>
      </c>
      <c r="C43" s="14">
        <v>986.92881999999986</v>
      </c>
      <c r="D43" s="14">
        <v>76.614540000000005</v>
      </c>
      <c r="E43" s="14">
        <v>-303.58883950000001</v>
      </c>
      <c r="F43" s="14">
        <v>-53.010927999999979</v>
      </c>
      <c r="G43" s="14">
        <v>20.443874499999993</v>
      </c>
      <c r="H43" s="14">
        <v>521.41245000000004</v>
      </c>
      <c r="I43" s="14">
        <v>463.924575</v>
      </c>
      <c r="J43" s="14">
        <v>226.706095</v>
      </c>
      <c r="K43" s="14">
        <v>-289.24865</v>
      </c>
      <c r="L43" s="14">
        <v>-1188.8172999999997</v>
      </c>
      <c r="M43" s="14">
        <v>-91.411800000000085</v>
      </c>
      <c r="N43" s="14">
        <v>584.4056999999998</v>
      </c>
      <c r="O43" s="14">
        <v>8393.7038000000011</v>
      </c>
      <c r="P43" s="14">
        <v>-68.868405000000052</v>
      </c>
      <c r="Q43" s="14">
        <v>485.50628000000006</v>
      </c>
      <c r="R43" s="14">
        <v>40.540194</v>
      </c>
      <c r="S43" s="14">
        <v>26.86333325</v>
      </c>
      <c r="T43" s="14">
        <v>239.962399</v>
      </c>
      <c r="U43" s="14">
        <v>17.179390500000004</v>
      </c>
      <c r="V43" s="14">
        <v>53.550512999999995</v>
      </c>
      <c r="W43" s="14">
        <v>20.296284499999999</v>
      </c>
      <c r="X43" s="14">
        <v>7.9699700000000462</v>
      </c>
      <c r="Y43" s="14">
        <v>-50.106697499999996</v>
      </c>
      <c r="Z43" s="14">
        <v>45.791611000000003</v>
      </c>
      <c r="AA43" s="14">
        <v>-7.3129465000000025</v>
      </c>
      <c r="AB43" s="14">
        <v>-61.599828000000002</v>
      </c>
      <c r="AC43" s="14">
        <v>-44.455347500000002</v>
      </c>
      <c r="AD43" s="14">
        <v>-41.411465000000007</v>
      </c>
      <c r="AE43" s="14">
        <v>-55.231154050000001</v>
      </c>
      <c r="AF43" s="14">
        <v>-542.47523550000005</v>
      </c>
      <c r="AG43" s="14">
        <v>0.52212600000000009</v>
      </c>
      <c r="AH43" s="14">
        <v>17.177804500000001</v>
      </c>
      <c r="AI43" s="14">
        <v>5.4640790000000017</v>
      </c>
      <c r="AJ43" s="14">
        <v>46.727952500000001</v>
      </c>
      <c r="AK43" s="14">
        <v>-2.5788930000000008</v>
      </c>
      <c r="AL43" s="14">
        <v>1.9266309999999987</v>
      </c>
      <c r="AM43" s="14">
        <v>86.904725000000042</v>
      </c>
      <c r="AN43" s="14">
        <v>9.8823170000000005</v>
      </c>
      <c r="AO43" s="14">
        <v>-30.594395499999997</v>
      </c>
      <c r="AP43" s="14">
        <v>-39.575290500000008</v>
      </c>
    </row>
    <row r="44" spans="1:42" x14ac:dyDescent="0.4">
      <c r="A44" s="38"/>
      <c r="B44" s="21" t="s">
        <v>303</v>
      </c>
      <c r="C44" s="14">
        <v>904.51052000000004</v>
      </c>
      <c r="D44" s="14">
        <v>80.755050000000011</v>
      </c>
      <c r="E44" s="14">
        <v>-304.20459749999998</v>
      </c>
      <c r="F44" s="14">
        <v>-5.4164700000000039</v>
      </c>
      <c r="G44" s="14">
        <v>16.396994499999991</v>
      </c>
      <c r="H44" s="14">
        <v>186.85784999999987</v>
      </c>
      <c r="I44" s="14">
        <v>95.677744999999959</v>
      </c>
      <c r="J44" s="14">
        <v>1084.81242</v>
      </c>
      <c r="K44" s="14">
        <v>51.963600000000042</v>
      </c>
      <c r="L44" s="14">
        <v>-920.66179999999986</v>
      </c>
      <c r="M44" s="14">
        <v>-24.654150000000072</v>
      </c>
      <c r="N44" s="14">
        <v>559.26265000000012</v>
      </c>
      <c r="O44" s="14">
        <v>7847.871799999999</v>
      </c>
      <c r="P44" s="14">
        <v>-21.892830000000004</v>
      </c>
      <c r="Q44" s="14">
        <v>395.97983999999997</v>
      </c>
      <c r="R44" s="14">
        <v>12.805591</v>
      </c>
      <c r="S44" s="14">
        <v>15.408289249999999</v>
      </c>
      <c r="T44" s="14">
        <v>125.691266</v>
      </c>
      <c r="U44" s="14">
        <v>13.511811999999999</v>
      </c>
      <c r="V44" s="14">
        <v>48.457793000000009</v>
      </c>
      <c r="W44" s="14">
        <v>35.101510000000005</v>
      </c>
      <c r="X44" s="14">
        <v>91.762560000000008</v>
      </c>
      <c r="Y44" s="14">
        <v>-48.711715499999997</v>
      </c>
      <c r="Z44" s="14">
        <v>39.440396500000006</v>
      </c>
      <c r="AA44" s="14">
        <v>0.93157549999999745</v>
      </c>
      <c r="AB44" s="14">
        <v>-45.7249585</v>
      </c>
      <c r="AC44" s="14">
        <v>-41.247998500000001</v>
      </c>
      <c r="AD44" s="14">
        <v>-43.276203000000002</v>
      </c>
      <c r="AE44" s="14">
        <v>-55.369223950000006</v>
      </c>
      <c r="AF44" s="14">
        <v>-550.042103</v>
      </c>
      <c r="AG44" s="14">
        <v>2.3059270000000005</v>
      </c>
      <c r="AH44" s="14">
        <v>-0.99664299999999884</v>
      </c>
      <c r="AI44" s="14">
        <v>3.4358784999999976</v>
      </c>
      <c r="AJ44" s="14">
        <v>20.156627499999999</v>
      </c>
      <c r="AK44" s="14">
        <v>-5.1006535</v>
      </c>
      <c r="AL44" s="14">
        <v>2.8883597500000011</v>
      </c>
      <c r="AM44" s="14">
        <v>119.59239000000002</v>
      </c>
      <c r="AN44" s="14">
        <v>-1.6600140000000039</v>
      </c>
      <c r="AO44" s="14">
        <v>-33.2510525</v>
      </c>
      <c r="AP44" s="14">
        <v>-39.545137500000003</v>
      </c>
    </row>
    <row r="45" spans="1:42" x14ac:dyDescent="0.4">
      <c r="A45" s="38"/>
      <c r="B45" s="21" t="s">
        <v>304</v>
      </c>
      <c r="C45" s="14">
        <v>733.14509999999996</v>
      </c>
      <c r="D45" s="14">
        <v>41.957394000000022</v>
      </c>
      <c r="E45" s="14">
        <v>-273.03570200000001</v>
      </c>
      <c r="F45" s="14">
        <v>-19.934439999999995</v>
      </c>
      <c r="G45" s="14">
        <v>-0.59513200000000666</v>
      </c>
      <c r="H45" s="14">
        <v>-315.2961499999999</v>
      </c>
      <c r="I45" s="14">
        <v>-465.06877999999995</v>
      </c>
      <c r="J45" s="14">
        <v>-205.19732999999997</v>
      </c>
      <c r="K45" s="14">
        <v>-660.69959999999992</v>
      </c>
      <c r="L45" s="14">
        <v>-3396.0668000000001</v>
      </c>
      <c r="M45" s="14">
        <v>12.434200000000146</v>
      </c>
      <c r="N45" s="14">
        <v>1529.8911499999999</v>
      </c>
      <c r="O45" s="14">
        <v>7659.0227500000001</v>
      </c>
      <c r="P45" s="14">
        <v>234.20471500000008</v>
      </c>
      <c r="Q45" s="14">
        <v>396.8289125</v>
      </c>
      <c r="R45" s="14">
        <v>22.364158000000003</v>
      </c>
      <c r="S45" s="14">
        <v>20.085210500000002</v>
      </c>
      <c r="T45" s="14">
        <v>127.40206500000001</v>
      </c>
      <c r="U45" s="14">
        <v>-5.5339075000000051</v>
      </c>
      <c r="V45" s="14">
        <v>89.523285000000001</v>
      </c>
      <c r="W45" s="14">
        <v>-1.780625999999998</v>
      </c>
      <c r="X45" s="14">
        <v>18.342674999999986</v>
      </c>
      <c r="Y45" s="14">
        <v>-25.822254499999996</v>
      </c>
      <c r="Z45" s="14">
        <v>-26.038088000000002</v>
      </c>
      <c r="AA45" s="14">
        <v>-2.2805350000000004</v>
      </c>
      <c r="AB45" s="14">
        <v>-67.443207000000001</v>
      </c>
      <c r="AC45" s="14">
        <v>-21.378623500000003</v>
      </c>
      <c r="AD45" s="14">
        <v>-45.758285000000001</v>
      </c>
      <c r="AE45" s="14">
        <v>-53.534638749999999</v>
      </c>
      <c r="AF45" s="14">
        <v>-472.653121</v>
      </c>
      <c r="AG45" s="14">
        <v>-2.547152999999998</v>
      </c>
      <c r="AH45" s="14">
        <v>-0.65702265000000182</v>
      </c>
      <c r="AI45" s="14">
        <v>2.3075140000000012</v>
      </c>
      <c r="AJ45" s="14">
        <v>-33.639870999999999</v>
      </c>
      <c r="AK45" s="14">
        <v>-0.14600549999999934</v>
      </c>
      <c r="AL45" s="14">
        <v>1.3188050000000011</v>
      </c>
      <c r="AM45" s="14">
        <v>59.357380000000006</v>
      </c>
      <c r="AN45" s="14">
        <v>3.350179500000003</v>
      </c>
      <c r="AO45" s="14">
        <v>-11.391565499999999</v>
      </c>
      <c r="AP45" s="14">
        <v>16.660442000000003</v>
      </c>
    </row>
    <row r="46" spans="1:42" x14ac:dyDescent="0.4">
      <c r="A46" s="38"/>
      <c r="B46" s="25" t="s">
        <v>375</v>
      </c>
      <c r="C46" s="14">
        <v>1222.60943</v>
      </c>
      <c r="D46" s="14">
        <v>31.297440000000009</v>
      </c>
      <c r="E46" s="14">
        <v>42.771530999999996</v>
      </c>
      <c r="F46" s="14">
        <v>140.07910249999998</v>
      </c>
      <c r="G46" s="14">
        <v>120.05420800000002</v>
      </c>
      <c r="H46" s="14">
        <v>661.69467899999995</v>
      </c>
      <c r="I46" s="14">
        <v>65.370568500000005</v>
      </c>
      <c r="J46" s="14">
        <v>-0.78556500000001961</v>
      </c>
      <c r="K46" s="14">
        <v>-1205.5378499999997</v>
      </c>
      <c r="L46" s="14">
        <v>-626.08539999999994</v>
      </c>
      <c r="M46" s="14">
        <v>924.63223999999991</v>
      </c>
      <c r="N46" s="14">
        <v>2797.8748600000004</v>
      </c>
      <c r="O46" s="14">
        <v>11164.861550000001</v>
      </c>
      <c r="P46" s="14">
        <v>380.13833</v>
      </c>
      <c r="Q46" s="14">
        <v>467.32235400000002</v>
      </c>
      <c r="R46" s="14">
        <v>13.1404505</v>
      </c>
      <c r="S46" s="14">
        <v>16.501739000000001</v>
      </c>
      <c r="T46" s="14">
        <v>278.65531800000002</v>
      </c>
      <c r="U46" s="14">
        <v>91.753042499999992</v>
      </c>
      <c r="V46" s="14">
        <v>316.26272349999999</v>
      </c>
      <c r="W46" s="14">
        <v>20.6136865</v>
      </c>
      <c r="X46" s="14">
        <v>55.672344999999993</v>
      </c>
      <c r="Y46" s="14">
        <v>1.2965884999999986</v>
      </c>
      <c r="Z46" s="14">
        <v>512.00145799999996</v>
      </c>
      <c r="AA46" s="14">
        <v>4.0087895000000024</v>
      </c>
      <c r="AB46" s="14">
        <v>36.610756499999994</v>
      </c>
      <c r="AC46" s="14">
        <v>18.012574499999996</v>
      </c>
      <c r="AD46" s="14">
        <v>7.1574184999999986</v>
      </c>
      <c r="AE46" s="14">
        <v>-11.223341750000001</v>
      </c>
      <c r="AF46" s="14">
        <v>-312.55386200000004</v>
      </c>
      <c r="AG46" s="14">
        <v>-2.7487025000000003</v>
      </c>
      <c r="AH46" s="14">
        <v>0.66971870000000067</v>
      </c>
      <c r="AI46" s="14">
        <v>-0.26344500000000082</v>
      </c>
      <c r="AJ46" s="14">
        <v>41.939937999999998</v>
      </c>
      <c r="AK46" s="14">
        <v>8.5635100000000008</v>
      </c>
      <c r="AL46" s="14">
        <v>2.0488299999999988</v>
      </c>
      <c r="AM46" s="14">
        <v>78.422149999999988</v>
      </c>
      <c r="AN46" s="14">
        <v>15.2971985</v>
      </c>
      <c r="AO46" s="14">
        <v>6.5575309999999973</v>
      </c>
      <c r="AP46" s="14">
        <v>-2.5582620000000027</v>
      </c>
    </row>
    <row r="47" spans="1:42" x14ac:dyDescent="0.4">
      <c r="A47" s="38"/>
      <c r="B47" s="25" t="s">
        <v>376</v>
      </c>
      <c r="C47" s="14">
        <v>526.89077999999995</v>
      </c>
      <c r="D47" s="14">
        <v>611.92440999999997</v>
      </c>
      <c r="E47" s="14">
        <v>8.2953064999999988</v>
      </c>
      <c r="F47" s="14">
        <v>23.603612999999996</v>
      </c>
      <c r="G47" s="14">
        <v>42.652508000000005</v>
      </c>
      <c r="H47" s="14">
        <v>12.591341499999999</v>
      </c>
      <c r="I47" s="14">
        <v>3.8373919999999977</v>
      </c>
      <c r="J47" s="14">
        <v>175.28534999999999</v>
      </c>
      <c r="K47" s="14">
        <v>-1138.7389999999998</v>
      </c>
      <c r="L47" s="14">
        <v>-1016.7963</v>
      </c>
      <c r="M47" s="14">
        <v>435.52976500000005</v>
      </c>
      <c r="N47" s="14">
        <v>980.87905999999998</v>
      </c>
      <c r="O47" s="14">
        <v>9036.37255</v>
      </c>
      <c r="P47" s="14">
        <v>574.81059000000005</v>
      </c>
      <c r="Q47" s="14">
        <v>350.55325400000004</v>
      </c>
      <c r="R47" s="14">
        <v>7.1717022499999992</v>
      </c>
      <c r="S47" s="14">
        <v>7.2954890000000017</v>
      </c>
      <c r="T47" s="14">
        <v>99.269120500000014</v>
      </c>
      <c r="U47" s="14">
        <v>49.168777499999997</v>
      </c>
      <c r="V47" s="14">
        <v>129.48581349999998</v>
      </c>
      <c r="W47" s="14">
        <v>0.24281350000000046</v>
      </c>
      <c r="X47" s="14">
        <v>21.543674999999993</v>
      </c>
      <c r="Y47" s="14">
        <v>0.13648324999999772</v>
      </c>
      <c r="Z47" s="14">
        <v>94.739788000000004</v>
      </c>
      <c r="AA47" s="14">
        <v>8.3143504999999998</v>
      </c>
      <c r="AB47" s="14">
        <v>-19.640847000000004</v>
      </c>
      <c r="AC47" s="14">
        <v>-2.1345300000000016</v>
      </c>
      <c r="AD47" s="14">
        <v>-8.7761709999999979</v>
      </c>
      <c r="AE47" s="14">
        <v>-11.861320200000002</v>
      </c>
      <c r="AF47" s="14">
        <v>-312.10315000000003</v>
      </c>
      <c r="AG47" s="14">
        <v>6.6146620000000027</v>
      </c>
      <c r="AH47" s="14">
        <v>13.262650200000001</v>
      </c>
      <c r="AI47" s="14">
        <v>5.0578034999999986</v>
      </c>
      <c r="AJ47" s="14">
        <v>5.4132950000000051</v>
      </c>
      <c r="AK47" s="14">
        <v>10.3171575</v>
      </c>
      <c r="AL47" s="14">
        <v>2.5915885000000003</v>
      </c>
      <c r="AM47" s="14">
        <v>56.183369999999968</v>
      </c>
      <c r="AN47" s="14">
        <v>9.5141300000000015</v>
      </c>
      <c r="AO47" s="14">
        <v>-4.1278155000000041</v>
      </c>
      <c r="AP47" s="14">
        <v>20.277239499999993</v>
      </c>
    </row>
    <row r="48" spans="1:42" x14ac:dyDescent="0.4">
      <c r="A48" s="38"/>
      <c r="B48" s="25" t="s">
        <v>377</v>
      </c>
      <c r="C48" s="14">
        <v>1425.9420299999997</v>
      </c>
      <c r="D48" s="14">
        <v>69.85703500000001</v>
      </c>
      <c r="E48" s="14">
        <v>27.394982500000001</v>
      </c>
      <c r="F48" s="14">
        <v>152.71012250000001</v>
      </c>
      <c r="G48" s="14">
        <v>88.54409800000002</v>
      </c>
      <c r="H48" s="14">
        <v>1251.900879</v>
      </c>
      <c r="I48" s="14">
        <v>253.49801399999998</v>
      </c>
      <c r="J48" s="14">
        <v>214.66066999999998</v>
      </c>
      <c r="K48" s="14">
        <v>-534.88614999999982</v>
      </c>
      <c r="L48" s="14">
        <v>-262.125</v>
      </c>
      <c r="M48" s="14">
        <v>1018.6752899999999</v>
      </c>
      <c r="N48" s="14">
        <v>3538.7883099999999</v>
      </c>
      <c r="O48" s="14">
        <v>10778.30205</v>
      </c>
      <c r="P48" s="14">
        <v>334.46731</v>
      </c>
      <c r="Q48" s="14">
        <v>403.74985400000003</v>
      </c>
      <c r="R48" s="14">
        <v>30.646768000000002</v>
      </c>
      <c r="S48" s="14">
        <v>28.405908000000004</v>
      </c>
      <c r="T48" s="14">
        <v>183.588593</v>
      </c>
      <c r="U48" s="14">
        <v>62.539339999999989</v>
      </c>
      <c r="V48" s="14">
        <v>230.81644850000001</v>
      </c>
      <c r="W48" s="14">
        <v>36.674234999999996</v>
      </c>
      <c r="X48" s="14">
        <v>69.02387499999999</v>
      </c>
      <c r="Y48" s="14">
        <v>-0.74589500000000086</v>
      </c>
      <c r="Z48" s="14">
        <v>202.40419800000001</v>
      </c>
      <c r="AA48" s="14">
        <v>0.69034900000000121</v>
      </c>
      <c r="AB48" s="14">
        <v>25.138254000000003</v>
      </c>
      <c r="AC48" s="14">
        <v>12.459622499999998</v>
      </c>
      <c r="AD48" s="14">
        <v>0.18568050000000369</v>
      </c>
      <c r="AE48" s="14">
        <v>-8.8269555000000004</v>
      </c>
      <c r="AF48" s="14">
        <v>-312.47451050000001</v>
      </c>
      <c r="AG48" s="14">
        <v>-5.6338895000000022</v>
      </c>
      <c r="AH48" s="14">
        <v>1.0014034499999998</v>
      </c>
      <c r="AI48" s="14">
        <v>2.891532999999999</v>
      </c>
      <c r="AJ48" s="14">
        <v>85.635107500000004</v>
      </c>
      <c r="AK48" s="14">
        <v>6.2337775000000022</v>
      </c>
      <c r="AL48" s="14">
        <v>3.4279425000000003</v>
      </c>
      <c r="AM48" s="14">
        <v>35.609354999999994</v>
      </c>
      <c r="AN48" s="14">
        <v>14.8925105</v>
      </c>
      <c r="AO48" s="14">
        <v>-0.13330850000000538</v>
      </c>
      <c r="AP48" s="14">
        <v>-1.0458410000000029</v>
      </c>
    </row>
    <row r="49" spans="1:42" x14ac:dyDescent="0.4">
      <c r="A49" s="38"/>
      <c r="B49" s="21" t="s">
        <v>308</v>
      </c>
      <c r="C49" s="14">
        <v>152.31328000000008</v>
      </c>
      <c r="D49" s="14">
        <v>36.296514999999999</v>
      </c>
      <c r="E49" s="14">
        <v>35.853750500000004</v>
      </c>
      <c r="F49" s="14">
        <v>262.38209799999998</v>
      </c>
      <c r="G49" s="14">
        <v>101.913077</v>
      </c>
      <c r="H49" s="14">
        <v>104.61735000000022</v>
      </c>
      <c r="I49" s="14">
        <v>313.55367499999988</v>
      </c>
      <c r="J49" s="14">
        <v>-91.364235000000008</v>
      </c>
      <c r="K49" s="14">
        <v>-1788.9088500000007</v>
      </c>
      <c r="L49" s="14">
        <v>-3672.4905000000003</v>
      </c>
      <c r="M49" s="14">
        <v>759.09903500000019</v>
      </c>
      <c r="N49" s="14">
        <v>3976.6494400000001</v>
      </c>
      <c r="O49" s="14">
        <v>12773.4447</v>
      </c>
      <c r="P49" s="14">
        <v>123.38852000000009</v>
      </c>
      <c r="Q49" s="14">
        <v>424.43655799999999</v>
      </c>
      <c r="R49" s="14">
        <v>34.714274750000001</v>
      </c>
      <c r="S49" s="14">
        <v>23.294145500000003</v>
      </c>
      <c r="T49" s="14">
        <v>72.002686000000011</v>
      </c>
      <c r="U49" s="14">
        <v>68.722334500000002</v>
      </c>
      <c r="V49" s="14">
        <v>279.35835550000002</v>
      </c>
      <c r="W49" s="14">
        <v>10.328266999999997</v>
      </c>
      <c r="X49" s="14">
        <v>145.43051249999999</v>
      </c>
      <c r="Y49" s="14">
        <v>-0.54751899999999942</v>
      </c>
      <c r="Z49" s="14">
        <v>265.3958465</v>
      </c>
      <c r="AA49" s="14">
        <v>-6.4289805000000015</v>
      </c>
      <c r="AB49" s="14">
        <v>4.0103750000000034</v>
      </c>
      <c r="AC49" s="14">
        <v>4.5658300000000018</v>
      </c>
      <c r="AD49" s="14">
        <v>-19.118720750000001</v>
      </c>
      <c r="AE49" s="14">
        <v>-14.952816799999999</v>
      </c>
      <c r="AF49" s="14">
        <v>-257.44650300000001</v>
      </c>
      <c r="AG49" s="14">
        <v>-12.507233999999997</v>
      </c>
      <c r="AH49" s="14">
        <v>1.7631699999999988</v>
      </c>
      <c r="AI49" s="14">
        <v>2.4360614999999974</v>
      </c>
      <c r="AJ49" s="14">
        <v>47.381801999999993</v>
      </c>
      <c r="AK49" s="14">
        <v>-4.7721412499999971</v>
      </c>
      <c r="AL49" s="14">
        <v>5.9639869999999995</v>
      </c>
      <c r="AM49" s="14">
        <v>-44.217310000000026</v>
      </c>
      <c r="AN49" s="14">
        <v>4.3547584999999991</v>
      </c>
      <c r="AO49" s="14">
        <v>2.2043590000000037</v>
      </c>
      <c r="AP49" s="14">
        <v>-3.1708460000000045</v>
      </c>
    </row>
    <row r="50" spans="1:42" x14ac:dyDescent="0.4">
      <c r="A50" s="38"/>
      <c r="B50" s="21" t="s">
        <v>309</v>
      </c>
      <c r="C50" s="14">
        <v>472.95938000000001</v>
      </c>
      <c r="D50" s="14">
        <v>-7.2050379999999876</v>
      </c>
      <c r="E50" s="14">
        <v>3.600928500000002</v>
      </c>
      <c r="F50" s="14">
        <v>130.06982800000003</v>
      </c>
      <c r="G50" s="14">
        <v>59.879507000000004</v>
      </c>
      <c r="H50" s="14">
        <v>-531.46934999999985</v>
      </c>
      <c r="I50" s="14">
        <v>-382.23316000000011</v>
      </c>
      <c r="J50" s="14">
        <v>313.88376500000004</v>
      </c>
      <c r="K50" s="14">
        <v>-1336.7647500000003</v>
      </c>
      <c r="L50" s="14">
        <v>-3392.7449500000002</v>
      </c>
      <c r="M50" s="14">
        <v>800.04558500000007</v>
      </c>
      <c r="N50" s="14">
        <v>3408.1820899999998</v>
      </c>
      <c r="O50" s="14">
        <v>6595.7474999999995</v>
      </c>
      <c r="P50" s="14">
        <v>530.82342000000006</v>
      </c>
      <c r="Q50" s="14">
        <v>318.99553800000001</v>
      </c>
      <c r="R50" s="14">
        <v>27.07758025</v>
      </c>
      <c r="S50" s="14">
        <v>21.981687500000003</v>
      </c>
      <c r="T50" s="14">
        <v>104.26344600000002</v>
      </c>
      <c r="U50" s="14">
        <v>44.534696499999995</v>
      </c>
      <c r="V50" s="14">
        <v>190.0620155</v>
      </c>
      <c r="W50" s="14">
        <v>-13.2658275</v>
      </c>
      <c r="X50" s="14">
        <v>65.67845250000002</v>
      </c>
      <c r="Y50" s="14">
        <v>3.039125499999999</v>
      </c>
      <c r="Z50" s="14">
        <v>83.089544000000004</v>
      </c>
      <c r="AA50" s="14">
        <v>-5.5275575000000003</v>
      </c>
      <c r="AB50" s="14">
        <v>-13.1706045</v>
      </c>
      <c r="AC50" s="14">
        <v>-6.6543379999999992</v>
      </c>
      <c r="AD50" s="14">
        <v>-18.182384500000001</v>
      </c>
      <c r="AE50" s="14">
        <v>-17.468228749999998</v>
      </c>
      <c r="AF50" s="14">
        <v>-320.85234400000002</v>
      </c>
      <c r="AG50" s="14">
        <v>-6.406765</v>
      </c>
      <c r="AH50" s="14">
        <v>0.92205399999999926</v>
      </c>
      <c r="AI50" s="14">
        <v>-1.406092000000001</v>
      </c>
      <c r="AJ50" s="14">
        <v>-5.7529125000000079</v>
      </c>
      <c r="AK50" s="14">
        <v>-2.3392534999999981</v>
      </c>
      <c r="AL50" s="14">
        <v>3.0010374999999989</v>
      </c>
      <c r="AM50" s="14">
        <v>-63.263024999999999</v>
      </c>
      <c r="AN50" s="14">
        <v>11.8613195</v>
      </c>
      <c r="AO50" s="14">
        <v>-1.0521874999999987</v>
      </c>
      <c r="AP50" s="14">
        <v>-2.104374</v>
      </c>
    </row>
    <row r="51" spans="1:42" x14ac:dyDescent="0.4">
      <c r="A51" s="38"/>
      <c r="B51" s="21" t="s">
        <v>310</v>
      </c>
      <c r="C51" s="14">
        <v>414.85572999999999</v>
      </c>
      <c r="D51" s="14">
        <v>-24.101945000000001</v>
      </c>
      <c r="E51" s="14">
        <v>4.0770314999999968</v>
      </c>
      <c r="F51" s="14">
        <v>59.081240999999991</v>
      </c>
      <c r="G51" s="14">
        <v>54.594761999999989</v>
      </c>
      <c r="H51" s="14">
        <v>-1155.1884499999999</v>
      </c>
      <c r="I51" s="14">
        <v>-563.51425000000006</v>
      </c>
      <c r="J51" s="14">
        <v>-54.672519999999849</v>
      </c>
      <c r="K51" s="14">
        <v>-809.40735000000041</v>
      </c>
      <c r="L51" s="14">
        <v>-3584.3241000000003</v>
      </c>
      <c r="M51" s="14">
        <v>676.21743500000002</v>
      </c>
      <c r="N51" s="14">
        <v>2052.95894</v>
      </c>
      <c r="O51" s="14">
        <v>8356.9521999999997</v>
      </c>
      <c r="P51" s="14">
        <v>441.21756999999991</v>
      </c>
      <c r="Q51" s="14">
        <v>306.615273</v>
      </c>
      <c r="R51" s="14">
        <v>88.156866250000007</v>
      </c>
      <c r="S51" s="14">
        <v>66.543368000000001</v>
      </c>
      <c r="T51" s="14">
        <v>104.36500599999999</v>
      </c>
      <c r="U51" s="14">
        <v>41.749494499999997</v>
      </c>
      <c r="V51" s="14">
        <v>160.10718550000001</v>
      </c>
      <c r="W51" s="14">
        <v>-31.197461999999994</v>
      </c>
      <c r="X51" s="14">
        <v>13.208695000000006</v>
      </c>
      <c r="Y51" s="14">
        <v>1.0982114999999997</v>
      </c>
      <c r="Z51" s="14">
        <v>87.755356500000005</v>
      </c>
      <c r="AA51" s="14">
        <v>-14.467191499999998</v>
      </c>
      <c r="AB51" s="14">
        <v>-11.072575999999998</v>
      </c>
      <c r="AC51" s="14">
        <v>-5.8290909999999982</v>
      </c>
      <c r="AD51" s="14">
        <v>-15.136910499999999</v>
      </c>
      <c r="AE51" s="14">
        <v>-17.636452249999998</v>
      </c>
      <c r="AF51" s="14">
        <v>-328.51919450000003</v>
      </c>
      <c r="AG51" s="14">
        <v>3.7040819999999997</v>
      </c>
      <c r="AH51" s="14">
        <v>16.6509185</v>
      </c>
      <c r="AI51" s="14">
        <v>21.8896415</v>
      </c>
      <c r="AJ51" s="14">
        <v>-30.264296500000015</v>
      </c>
      <c r="AK51" s="14">
        <v>0.32851150000000118</v>
      </c>
      <c r="AL51" s="14">
        <v>17.9808345</v>
      </c>
      <c r="AM51" s="14">
        <v>-79.482275000000016</v>
      </c>
      <c r="AN51" s="14">
        <v>29.539034000000001</v>
      </c>
      <c r="AO51" s="14">
        <v>24.193981999999998</v>
      </c>
      <c r="AP51" s="14">
        <v>-2.9169254999999978</v>
      </c>
    </row>
    <row r="52" spans="1:42" x14ac:dyDescent="0.4">
      <c r="A52" s="38"/>
      <c r="B52" s="21" t="s">
        <v>311</v>
      </c>
      <c r="C52" s="14">
        <v>395.0482800000002</v>
      </c>
      <c r="D52" s="14">
        <v>8.2952999999999975</v>
      </c>
      <c r="E52" s="14">
        <v>3.8992864999999988</v>
      </c>
      <c r="F52" s="14">
        <v>73.318317999999991</v>
      </c>
      <c r="G52" s="14">
        <v>74.978331999999995</v>
      </c>
      <c r="H52" s="14">
        <v>-447.96399999999994</v>
      </c>
      <c r="I52" s="14">
        <v>-334.48637000000008</v>
      </c>
      <c r="J52" s="14">
        <v>-103.24458499999992</v>
      </c>
      <c r="K52" s="14">
        <v>-959.17675000000054</v>
      </c>
      <c r="L52" s="14">
        <v>-2649.6033000000002</v>
      </c>
      <c r="M52" s="14">
        <v>937.96313499999997</v>
      </c>
      <c r="N52" s="14">
        <v>2228.48549</v>
      </c>
      <c r="O52" s="14">
        <v>6684.8024499999992</v>
      </c>
      <c r="P52" s="14">
        <v>358.08044499999994</v>
      </c>
      <c r="Q52" s="14">
        <v>353.17340300000001</v>
      </c>
      <c r="R52" s="14">
        <v>17.628517750000004</v>
      </c>
      <c r="S52" s="14">
        <v>12.896050500000001</v>
      </c>
      <c r="T52" s="14">
        <v>107.09942599999999</v>
      </c>
      <c r="U52" s="14">
        <v>45.183786999999995</v>
      </c>
      <c r="V52" s="14">
        <v>186.4023655</v>
      </c>
      <c r="W52" s="14">
        <v>-18.683880500000001</v>
      </c>
      <c r="X52" s="14">
        <v>33.122507500000012</v>
      </c>
      <c r="Y52" s="14">
        <v>-7.9355000000003173E-3</v>
      </c>
      <c r="Z52" s="14">
        <v>117.3007365</v>
      </c>
      <c r="AA52" s="14">
        <v>-9.7172679999999971</v>
      </c>
      <c r="AB52" s="14">
        <v>-13.486418999999998</v>
      </c>
      <c r="AC52" s="14">
        <v>-5.1926999999999985</v>
      </c>
      <c r="AD52" s="14">
        <v>-12.0914365</v>
      </c>
      <c r="AE52" s="14">
        <v>-17.544405699999999</v>
      </c>
      <c r="AF52" s="14">
        <v>-333.148505</v>
      </c>
      <c r="AG52" s="14">
        <v>4.9467120000000051</v>
      </c>
      <c r="AH52" s="14">
        <v>14.3941895</v>
      </c>
      <c r="AI52" s="14">
        <v>-2.7852035000000015</v>
      </c>
      <c r="AJ52" s="14">
        <v>-8.6428585000000098</v>
      </c>
      <c r="AK52" s="14">
        <v>-4.2944509999999987</v>
      </c>
      <c r="AL52" s="14">
        <v>3.2708294999999978</v>
      </c>
      <c r="AM52" s="14">
        <v>-100.53556000000002</v>
      </c>
      <c r="AN52" s="14">
        <v>10.520294999999997</v>
      </c>
      <c r="AO52" s="14">
        <v>21.421473499999998</v>
      </c>
      <c r="AP52" s="14">
        <v>-1.174387000000003</v>
      </c>
    </row>
    <row r="53" spans="1:42" x14ac:dyDescent="0.4">
      <c r="A53" s="38"/>
      <c r="B53" s="21" t="s">
        <v>312</v>
      </c>
      <c r="C53" s="14">
        <v>621.36240499999997</v>
      </c>
      <c r="D53" s="14">
        <v>21.878529999999998</v>
      </c>
      <c r="E53" s="14">
        <v>24.255875499999998</v>
      </c>
      <c r="F53" s="14">
        <v>65.451501499999992</v>
      </c>
      <c r="G53" s="14">
        <v>91.591159999999988</v>
      </c>
      <c r="H53" s="14">
        <v>-140.32515000000012</v>
      </c>
      <c r="I53" s="14">
        <v>-123.18696499999999</v>
      </c>
      <c r="J53" s="14">
        <v>-80.132999999999925</v>
      </c>
      <c r="K53" s="14">
        <v>-642.37284999999974</v>
      </c>
      <c r="L53" s="14">
        <v>-2637.2820500000003</v>
      </c>
      <c r="M53" s="14">
        <v>1020.97011</v>
      </c>
      <c r="N53" s="14">
        <v>1936.56278</v>
      </c>
      <c r="O53" s="14">
        <v>8297.2926399999997</v>
      </c>
      <c r="P53" s="14">
        <v>263.19462999999996</v>
      </c>
      <c r="Q53" s="14">
        <v>316.28652</v>
      </c>
      <c r="R53" s="14">
        <v>40.511625000000002</v>
      </c>
      <c r="S53" s="14">
        <v>36.494903050000005</v>
      </c>
      <c r="T53" s="14">
        <v>78.287246499999995</v>
      </c>
      <c r="U53" s="14">
        <v>62.483792000000001</v>
      </c>
      <c r="V53" s="14">
        <v>183.62192489999998</v>
      </c>
      <c r="W53" s="14">
        <v>3.1771949999999975</v>
      </c>
      <c r="X53" s="14">
        <v>10.342552500000011</v>
      </c>
      <c r="Y53" s="14">
        <v>1.0426657499999994</v>
      </c>
      <c r="Z53" s="14">
        <v>145.46383799999998</v>
      </c>
      <c r="AA53" s="14">
        <v>-7.4859304999999985</v>
      </c>
      <c r="AB53" s="14">
        <v>-6.6178324999999987</v>
      </c>
      <c r="AC53" s="14">
        <v>9.4903254999999973</v>
      </c>
      <c r="AD53" s="14">
        <v>-19.169506500000004</v>
      </c>
      <c r="AE53" s="14">
        <v>-28.1027901</v>
      </c>
      <c r="AF53" s="14">
        <v>-390.09839749999998</v>
      </c>
      <c r="AG53" s="14">
        <v>6.1099905000000021</v>
      </c>
      <c r="AH53" s="14">
        <v>11.813709499999998</v>
      </c>
      <c r="AI53" s="14">
        <v>0.49038649999999961</v>
      </c>
      <c r="AJ53" s="14">
        <v>34.847589999999997</v>
      </c>
      <c r="AK53" s="14">
        <v>2.994689000000001</v>
      </c>
      <c r="AL53" s="14">
        <v>2.2503814999999996</v>
      </c>
      <c r="AM53" s="14">
        <v>70.123660000000001</v>
      </c>
      <c r="AN53" s="14">
        <v>13.459440100000002</v>
      </c>
      <c r="AO53" s="14">
        <v>3.2089359999999978</v>
      </c>
      <c r="AP53" s="14">
        <v>-13.841908500000002</v>
      </c>
    </row>
    <row r="54" spans="1:42" x14ac:dyDescent="0.4">
      <c r="A54" s="38"/>
      <c r="B54" s="21" t="s">
        <v>313</v>
      </c>
      <c r="C54" s="14">
        <v>1963.0294049999998</v>
      </c>
      <c r="D54" s="14">
        <v>107.93419999999998</v>
      </c>
      <c r="E54" s="14">
        <v>15.470181499999999</v>
      </c>
      <c r="F54" s="14">
        <v>38.285051999999993</v>
      </c>
      <c r="G54" s="14">
        <v>81.718364999999991</v>
      </c>
      <c r="H54" s="14">
        <v>-494.41265000000021</v>
      </c>
      <c r="I54" s="14">
        <v>-379.219425</v>
      </c>
      <c r="J54" s="14">
        <v>-350.68817999999999</v>
      </c>
      <c r="K54" s="14">
        <v>-1348.0134500000004</v>
      </c>
      <c r="L54" s="14">
        <v>-3696.9212000000002</v>
      </c>
      <c r="M54" s="14">
        <v>1210.6147100000001</v>
      </c>
      <c r="N54" s="14">
        <v>1999.4718300000002</v>
      </c>
      <c r="O54" s="14">
        <v>12513.505140000001</v>
      </c>
      <c r="P54" s="14">
        <v>378.49576000000002</v>
      </c>
      <c r="Q54" s="14">
        <v>343.84339499999999</v>
      </c>
      <c r="R54" s="14">
        <v>29.353355000000004</v>
      </c>
      <c r="S54" s="14">
        <v>24.547885049999994</v>
      </c>
      <c r="T54" s="14">
        <v>116.30567650000002</v>
      </c>
      <c r="U54" s="14">
        <v>59.747787500000008</v>
      </c>
      <c r="V54" s="14">
        <v>168.50564489999999</v>
      </c>
      <c r="W54" s="14">
        <v>-2.1440555000000003</v>
      </c>
      <c r="X54" s="14">
        <v>22.178474999999992</v>
      </c>
      <c r="Y54" s="14">
        <v>2.2583159999999989</v>
      </c>
      <c r="Z54" s="14">
        <v>100.916438</v>
      </c>
      <c r="AA54" s="14">
        <v>-11.017030500000001</v>
      </c>
      <c r="AB54" s="14">
        <v>-4.6658104999999921</v>
      </c>
      <c r="AC54" s="14">
        <v>9.2411639999999977</v>
      </c>
      <c r="AD54" s="14">
        <v>-24.946225000000005</v>
      </c>
      <c r="AE54" s="14">
        <v>-28.642374</v>
      </c>
      <c r="AF54" s="14">
        <v>-394.19288599999999</v>
      </c>
      <c r="AG54" s="14">
        <v>-5.6624545000000026</v>
      </c>
      <c r="AH54" s="14">
        <v>5.9639869999999995</v>
      </c>
      <c r="AI54" s="14">
        <v>-1.9551975000000006</v>
      </c>
      <c r="AJ54" s="14">
        <v>17.426968999999985</v>
      </c>
      <c r="AK54" s="14">
        <v>-0.944271999999998</v>
      </c>
      <c r="AL54" s="14">
        <v>1.3680035000000004</v>
      </c>
      <c r="AM54" s="14">
        <v>91.264229999999998</v>
      </c>
      <c r="AN54" s="14">
        <v>10.6583656</v>
      </c>
      <c r="AO54" s="14">
        <v>5.0260640000000016</v>
      </c>
      <c r="AP54" s="14">
        <v>-7.2843805000000046</v>
      </c>
    </row>
    <row r="55" spans="1:42" x14ac:dyDescent="0.4">
      <c r="A55" s="38"/>
      <c r="B55" s="25" t="s">
        <v>314</v>
      </c>
      <c r="C55" s="14">
        <v>720.7632000000001</v>
      </c>
      <c r="D55" s="14">
        <v>80.194839999999971</v>
      </c>
      <c r="E55" s="14">
        <v>-591.38059499999997</v>
      </c>
      <c r="F55" s="14">
        <v>111.206615</v>
      </c>
      <c r="G55" s="14">
        <v>67.355925000000013</v>
      </c>
      <c r="H55" s="14">
        <v>1646.74443</v>
      </c>
      <c r="I55" s="14">
        <v>709.90648950000002</v>
      </c>
      <c r="J55" s="14">
        <v>13.802210000000059</v>
      </c>
      <c r="K55" s="14">
        <v>-379.17809999999963</v>
      </c>
      <c r="L55" s="14">
        <v>-2615.4763000000007</v>
      </c>
      <c r="M55" s="14">
        <v>674.14795000000004</v>
      </c>
      <c r="N55" s="14">
        <v>2445.0966099999996</v>
      </c>
      <c r="O55" s="14">
        <v>9020.4065499999997</v>
      </c>
      <c r="P55" s="14">
        <v>18.760055000000023</v>
      </c>
      <c r="Q55" s="14">
        <v>494.65700500000003</v>
      </c>
      <c r="R55" s="14">
        <v>-6.1988649999999978</v>
      </c>
      <c r="S55" s="14">
        <v>21.710307500000003</v>
      </c>
      <c r="T55" s="14">
        <v>266.82096899999999</v>
      </c>
      <c r="U55" s="14">
        <v>61.514130000000009</v>
      </c>
      <c r="V55" s="14">
        <v>145.051209</v>
      </c>
      <c r="W55" s="14">
        <v>38.319965500000002</v>
      </c>
      <c r="X55" s="14">
        <v>-124.30104499999999</v>
      </c>
      <c r="Y55" s="14">
        <v>-201.7138515</v>
      </c>
      <c r="Z55" s="14">
        <v>132.847092</v>
      </c>
      <c r="AA55" s="14">
        <v>7.2653360000000013</v>
      </c>
      <c r="AB55" s="14">
        <v>-44.107797500000004</v>
      </c>
      <c r="AC55" s="14">
        <v>12.135872000000003</v>
      </c>
      <c r="AD55" s="14">
        <v>-11.010678000000006</v>
      </c>
      <c r="AE55" s="14">
        <v>-877.388507</v>
      </c>
      <c r="AF55" s="14">
        <v>-865.94776349999995</v>
      </c>
      <c r="AG55" s="14">
        <v>5.6624550000000013</v>
      </c>
      <c r="AH55" s="14">
        <v>5.0355854999999998</v>
      </c>
      <c r="AI55" s="14">
        <v>1.9329795000000018</v>
      </c>
      <c r="AJ55" s="14">
        <v>138.05090300000001</v>
      </c>
      <c r="AK55" s="14">
        <v>24.892265000000002</v>
      </c>
      <c r="AL55" s="14">
        <v>6.2321919999999977</v>
      </c>
      <c r="AM55" s="14">
        <v>125.20247499999999</v>
      </c>
      <c r="AN55" s="14">
        <v>8.9793075000000009</v>
      </c>
      <c r="AO55" s="14">
        <v>6.2337769999999963</v>
      </c>
      <c r="AP55" s="14">
        <v>-0.69034900000000476</v>
      </c>
    </row>
    <row r="56" spans="1:42" x14ac:dyDescent="0.4">
      <c r="A56" s="38"/>
      <c r="B56" s="25" t="s">
        <v>315</v>
      </c>
      <c r="C56" s="14">
        <v>883.73654999999985</v>
      </c>
      <c r="D56" s="14">
        <v>70.612464999999986</v>
      </c>
      <c r="E56" s="14">
        <v>-638.35294499999998</v>
      </c>
      <c r="F56" s="14">
        <v>71.539280000000019</v>
      </c>
      <c r="G56" s="14">
        <v>65.497530000000012</v>
      </c>
      <c r="H56" s="14">
        <v>810.34680000000003</v>
      </c>
      <c r="I56" s="14">
        <v>107.3866795</v>
      </c>
      <c r="J56" s="14">
        <v>-297.45824499999992</v>
      </c>
      <c r="K56" s="14">
        <v>-1085.2885499999998</v>
      </c>
      <c r="L56" s="14">
        <v>-3815.3691500000004</v>
      </c>
      <c r="M56" s="14">
        <v>509.04639999999995</v>
      </c>
      <c r="N56" s="14">
        <v>2208.2892599999996</v>
      </c>
      <c r="O56" s="14">
        <v>9526.448550000001</v>
      </c>
      <c r="P56" s="14">
        <v>103.69053500000001</v>
      </c>
      <c r="Q56" s="14">
        <v>357.00921500000004</v>
      </c>
      <c r="R56" s="14">
        <v>3.7532810000000083</v>
      </c>
      <c r="S56" s="14">
        <v>12.794482499999997</v>
      </c>
      <c r="T56" s="14">
        <v>108.518224</v>
      </c>
      <c r="U56" s="14">
        <v>70.110964999999993</v>
      </c>
      <c r="V56" s="14">
        <v>167.88988400000002</v>
      </c>
      <c r="W56" s="14">
        <v>24.779587499999998</v>
      </c>
      <c r="X56" s="14">
        <v>-132.76775199999997</v>
      </c>
      <c r="Y56" s="14">
        <v>-205.61948599999999</v>
      </c>
      <c r="Z56" s="14">
        <v>150.95965700000002</v>
      </c>
      <c r="AA56" s="14">
        <v>-4.1976444999999991</v>
      </c>
      <c r="AB56" s="14">
        <v>-43.958619000000013</v>
      </c>
      <c r="AC56" s="14">
        <v>8.5190735000000046</v>
      </c>
      <c r="AD56" s="14">
        <v>-16.060549999999999</v>
      </c>
      <c r="AE56" s="14">
        <v>-881.65439260000005</v>
      </c>
      <c r="AF56" s="14">
        <v>-876.12209099999995</v>
      </c>
      <c r="AG56" s="14">
        <v>-2.3313199999999981</v>
      </c>
      <c r="AH56" s="14">
        <v>-0.75065650000000161</v>
      </c>
      <c r="AI56" s="14">
        <v>0.68082749999999947</v>
      </c>
      <c r="AJ56" s="14">
        <v>53.318805500000011</v>
      </c>
      <c r="AK56" s="14">
        <v>30.968930999999998</v>
      </c>
      <c r="AL56" s="14">
        <v>2.7979009999999995</v>
      </c>
      <c r="AM56" s="14">
        <v>145.95582000000002</v>
      </c>
      <c r="AN56" s="14">
        <v>7.9001410000000014</v>
      </c>
      <c r="AO56" s="14">
        <v>6.9749134999999995</v>
      </c>
      <c r="AP56" s="14">
        <v>1.5457494999999923</v>
      </c>
    </row>
    <row r="57" spans="1:42" x14ac:dyDescent="0.4">
      <c r="A57" s="38"/>
      <c r="B57" s="25" t="s">
        <v>316</v>
      </c>
      <c r="C57" s="14">
        <v>1245.9797000000001</v>
      </c>
      <c r="D57" s="14">
        <v>103.87938499999998</v>
      </c>
      <c r="E57" s="14">
        <v>-652.72332849999998</v>
      </c>
      <c r="F57" s="14">
        <v>72.713664999999992</v>
      </c>
      <c r="G57" s="14">
        <v>72.678754999999995</v>
      </c>
      <c r="H57" s="14">
        <v>518.15750000000003</v>
      </c>
      <c r="I57" s="14">
        <v>51.730206999999993</v>
      </c>
      <c r="J57" s="14">
        <v>585.97197500000016</v>
      </c>
      <c r="K57" s="14">
        <v>-1213.3459999999995</v>
      </c>
      <c r="L57" s="14">
        <v>-4285.8196500000013</v>
      </c>
      <c r="M57" s="14">
        <v>237.60095000000001</v>
      </c>
      <c r="N57" s="14">
        <v>2981.70316</v>
      </c>
      <c r="O57" s="14">
        <v>5083.4263000000001</v>
      </c>
      <c r="P57" s="14">
        <v>349.99145999999996</v>
      </c>
      <c r="Q57" s="14">
        <v>334.43240500000002</v>
      </c>
      <c r="R57" s="14">
        <v>-16.444606999999998</v>
      </c>
      <c r="S57" s="14">
        <v>4.6420062499999979</v>
      </c>
      <c r="T57" s="14">
        <v>82.265888999999987</v>
      </c>
      <c r="U57" s="14">
        <v>58.874931999999987</v>
      </c>
      <c r="V57" s="14">
        <v>234.23487900000001</v>
      </c>
      <c r="W57" s="14">
        <v>18.228406999999997</v>
      </c>
      <c r="X57" s="14">
        <v>-78.344384999999988</v>
      </c>
      <c r="Y57" s="14">
        <v>-206.14954750000001</v>
      </c>
      <c r="Z57" s="14">
        <v>170.957582</v>
      </c>
      <c r="AA57" s="14">
        <v>-4.2674725000000002</v>
      </c>
      <c r="AB57" s="14">
        <v>-45.947141500000008</v>
      </c>
      <c r="AC57" s="14">
        <v>11.675639000000004</v>
      </c>
      <c r="AD57" s="14">
        <v>-19.315507500000002</v>
      </c>
      <c r="AE57" s="14">
        <v>-880.93865070000004</v>
      </c>
      <c r="AF57" s="14">
        <v>-873.8002929999999</v>
      </c>
      <c r="AG57" s="14">
        <v>2.086918500000003</v>
      </c>
      <c r="AH57" s="14">
        <v>2.4344749999999991</v>
      </c>
      <c r="AI57" s="14">
        <v>7.6478065000000015</v>
      </c>
      <c r="AJ57" s="14">
        <v>13.686380999999997</v>
      </c>
      <c r="AK57" s="14">
        <v>1.7457124999999998</v>
      </c>
      <c r="AL57" s="14">
        <v>0.28248800000000074</v>
      </c>
      <c r="AM57" s="14">
        <v>103.06049999999999</v>
      </c>
      <c r="AN57" s="14">
        <v>9.6902890000000035</v>
      </c>
      <c r="AO57" s="14">
        <v>2.099615</v>
      </c>
      <c r="AP57" s="14">
        <v>3.5501444999999947</v>
      </c>
    </row>
    <row r="58" spans="1:42" x14ac:dyDescent="0.4">
      <c r="A58" s="38"/>
      <c r="B58" s="25" t="s">
        <v>317</v>
      </c>
      <c r="C58" s="14">
        <v>2044.2191999999998</v>
      </c>
      <c r="D58" s="14">
        <v>1690.6109999999999</v>
      </c>
      <c r="E58" s="14">
        <v>-622.93195999999989</v>
      </c>
      <c r="F58" s="14">
        <v>109.00067000000001</v>
      </c>
      <c r="G58" s="14">
        <v>73.981695000000002</v>
      </c>
      <c r="H58" s="14">
        <v>815.16815999999994</v>
      </c>
      <c r="I58" s="14">
        <v>106.0567645</v>
      </c>
      <c r="J58" s="14">
        <v>-99.430999999999926</v>
      </c>
      <c r="K58" s="14">
        <v>-640.45419999999967</v>
      </c>
      <c r="L58" s="14">
        <v>-2996.493950000001</v>
      </c>
      <c r="M58" s="14">
        <v>582.95990000000006</v>
      </c>
      <c r="N58" s="14">
        <v>2472.42346</v>
      </c>
      <c r="O58" s="14">
        <v>7481.6930499999989</v>
      </c>
      <c r="P58" s="14">
        <v>35.585564999999974</v>
      </c>
      <c r="Q58" s="14">
        <v>325.33247000000006</v>
      </c>
      <c r="R58" s="14">
        <v>-9.9616664999999998</v>
      </c>
      <c r="S58" s="14">
        <v>7.8017454999999991</v>
      </c>
      <c r="T58" s="14">
        <v>73.754743999999988</v>
      </c>
      <c r="U58" s="14">
        <v>96.556920000000005</v>
      </c>
      <c r="V58" s="14">
        <v>156.249154</v>
      </c>
      <c r="W58" s="14">
        <v>26.645914499999996</v>
      </c>
      <c r="X58" s="14">
        <v>-136.38772</v>
      </c>
      <c r="Y58" s="14">
        <v>-204.99102950000002</v>
      </c>
      <c r="Z58" s="14">
        <v>129.550872</v>
      </c>
      <c r="AA58" s="14">
        <v>-5.435512499999998</v>
      </c>
      <c r="AB58" s="14">
        <v>-5.6291295000000048</v>
      </c>
      <c r="AC58" s="14">
        <v>17.474577500000002</v>
      </c>
      <c r="AD58" s="14">
        <v>-1.1902560000000051</v>
      </c>
      <c r="AE58" s="14">
        <v>-876.78226900000004</v>
      </c>
      <c r="AF58" s="14">
        <v>-869.29953049999995</v>
      </c>
      <c r="AG58" s="14">
        <v>0.63321849999999813</v>
      </c>
      <c r="AH58" s="14">
        <v>3.3485934999999998</v>
      </c>
      <c r="AI58" s="14">
        <v>1.6536655000000025</v>
      </c>
      <c r="AJ58" s="14">
        <v>61.550632999999991</v>
      </c>
      <c r="AK58" s="14">
        <v>36.053713999999999</v>
      </c>
      <c r="AL58" s="14">
        <v>3.2835265000000007</v>
      </c>
      <c r="AM58" s="14">
        <v>790.83928500000002</v>
      </c>
      <c r="AN58" s="14">
        <v>11.194775500000002</v>
      </c>
      <c r="AO58" s="14">
        <v>3.6025139999999993</v>
      </c>
      <c r="AP58" s="14">
        <v>109.33870299999998</v>
      </c>
    </row>
    <row r="59" spans="1:42" x14ac:dyDescent="0.4">
      <c r="A59" s="38"/>
      <c r="B59" s="25" t="s">
        <v>318</v>
      </c>
      <c r="C59" s="14">
        <v>1229.7810499999998</v>
      </c>
      <c r="D59" s="14">
        <v>150.50101000000001</v>
      </c>
      <c r="E59" s="14">
        <v>-5.2720525000000009</v>
      </c>
      <c r="F59" s="14">
        <v>32.043331999999992</v>
      </c>
      <c r="G59" s="14">
        <v>102.69707099999999</v>
      </c>
      <c r="H59" s="14">
        <v>1615.2533599999999</v>
      </c>
      <c r="I59" s="14">
        <v>737.70773150000002</v>
      </c>
      <c r="J59" s="14">
        <v>-482.66547500000001</v>
      </c>
      <c r="K59" s="14">
        <v>-2064.0028000000002</v>
      </c>
      <c r="L59" s="14">
        <v>-5257.2831500000002</v>
      </c>
      <c r="M59" s="14">
        <v>-501.66360000000009</v>
      </c>
      <c r="N59" s="14">
        <v>1887.7209</v>
      </c>
      <c r="O59" s="14">
        <v>9268.59735</v>
      </c>
      <c r="P59" s="14">
        <v>4.6864000000000487</v>
      </c>
      <c r="Q59" s="14">
        <v>549.29780800000003</v>
      </c>
      <c r="R59" s="14">
        <v>50.208264200000002</v>
      </c>
      <c r="S59" s="14">
        <v>25.700056499999999</v>
      </c>
      <c r="T59" s="14">
        <v>380.85563150000002</v>
      </c>
      <c r="U59" s="14">
        <v>47.740460000000006</v>
      </c>
      <c r="V59" s="14">
        <v>209.01409749999999</v>
      </c>
      <c r="W59" s="14">
        <v>42.5921965</v>
      </c>
      <c r="X59" s="14">
        <v>-2.1313600000000008</v>
      </c>
      <c r="Y59" s="14">
        <v>-1.6219249999999974</v>
      </c>
      <c r="Z59" s="14">
        <v>141.823229</v>
      </c>
      <c r="AA59" s="14">
        <v>-7.9540989999999994</v>
      </c>
      <c r="AB59" s="14">
        <v>-12.684975000000009</v>
      </c>
      <c r="AC59" s="14">
        <v>-11.447109999999995</v>
      </c>
      <c r="AD59" s="14">
        <v>-16.257338499999996</v>
      </c>
      <c r="AE59" s="14">
        <v>-2.2011839000000002</v>
      </c>
      <c r="AF59" s="14">
        <v>-108.06433749999999</v>
      </c>
      <c r="AG59" s="14">
        <v>2.7645734999999974</v>
      </c>
      <c r="AH59" s="14">
        <v>-2.7169629999999998</v>
      </c>
      <c r="AI59" s="14">
        <v>1.7901474999999962</v>
      </c>
      <c r="AJ59" s="14">
        <v>82.205579499999999</v>
      </c>
      <c r="AK59" s="14">
        <v>16.2081415</v>
      </c>
      <c r="AL59" s="14">
        <v>3.6802779999999995</v>
      </c>
      <c r="AM59" s="14">
        <v>103.67941999999999</v>
      </c>
      <c r="AN59" s="14">
        <v>8.1143859999999979</v>
      </c>
      <c r="AO59" s="14">
        <v>11.418543000000003</v>
      </c>
      <c r="AP59" s="14">
        <v>-58.686077000000004</v>
      </c>
    </row>
    <row r="60" spans="1:42" x14ac:dyDescent="0.4">
      <c r="A60" s="38"/>
      <c r="B60" s="25" t="s">
        <v>319</v>
      </c>
      <c r="C60" s="14">
        <v>1578.8059999999998</v>
      </c>
      <c r="D60" s="14">
        <v>1757.7637099999999</v>
      </c>
      <c r="E60" s="14">
        <v>395.95764500000001</v>
      </c>
      <c r="F60" s="14">
        <v>-1.2489779999999939</v>
      </c>
      <c r="G60" s="14">
        <v>75.390956000000003</v>
      </c>
      <c r="H60" s="14">
        <v>372.55398500000001</v>
      </c>
      <c r="I60" s="14">
        <v>57.911611500000006</v>
      </c>
      <c r="J60" s="14">
        <v>-436.81832000000009</v>
      </c>
      <c r="K60" s="14">
        <v>-1131.6419000000005</v>
      </c>
      <c r="L60" s="14">
        <v>-913.14875000000029</v>
      </c>
      <c r="M60" s="14">
        <v>-106.38050000000021</v>
      </c>
      <c r="N60" s="14">
        <v>281.19450000000006</v>
      </c>
      <c r="O60" s="14">
        <v>8805.46335</v>
      </c>
      <c r="P60" s="14">
        <v>-191.71728499999995</v>
      </c>
      <c r="Q60" s="14">
        <v>411.55479799999995</v>
      </c>
      <c r="R60" s="14">
        <v>17.234938700000001</v>
      </c>
      <c r="S60" s="14">
        <v>18.702922999999998</v>
      </c>
      <c r="T60" s="14">
        <v>171.98278650000003</v>
      </c>
      <c r="U60" s="14">
        <v>44.266494999999999</v>
      </c>
      <c r="V60" s="14">
        <v>37.453457500000013</v>
      </c>
      <c r="W60" s="14">
        <v>13.637183999999998</v>
      </c>
      <c r="X60" s="14">
        <v>180.13684500000002</v>
      </c>
      <c r="Y60" s="14">
        <v>89.042420000000007</v>
      </c>
      <c r="Z60" s="14">
        <v>60.953916999999997</v>
      </c>
      <c r="AA60" s="14">
        <v>-8.4127454999999998</v>
      </c>
      <c r="AB60" s="14">
        <v>-38.604039999999998</v>
      </c>
      <c r="AC60" s="14">
        <v>-19.453580499999994</v>
      </c>
      <c r="AD60" s="14">
        <v>42.974670000000003</v>
      </c>
      <c r="AE60" s="14">
        <v>873.31622099999993</v>
      </c>
      <c r="AF60" s="14">
        <v>578.93045500000017</v>
      </c>
      <c r="AG60" s="14">
        <v>16.285906500000003</v>
      </c>
      <c r="AH60" s="14">
        <v>23.748030999999997</v>
      </c>
      <c r="AI60" s="14">
        <v>1.5632054999999987</v>
      </c>
      <c r="AJ60" s="14">
        <v>59.416097000000001</v>
      </c>
      <c r="AK60" s="14">
        <v>38.788134499999998</v>
      </c>
      <c r="AL60" s="14">
        <v>5.4878830000000018</v>
      </c>
      <c r="AM60" s="14">
        <v>750.28319499999998</v>
      </c>
      <c r="AN60" s="14">
        <v>9.1824455000000018</v>
      </c>
      <c r="AO60" s="14">
        <v>10.028321500000001</v>
      </c>
      <c r="AP60" s="14">
        <v>-10.634563</v>
      </c>
    </row>
    <row r="61" spans="1:42" x14ac:dyDescent="0.4">
      <c r="A61" s="38"/>
      <c r="B61" s="25" t="s">
        <v>320</v>
      </c>
      <c r="C61" s="14">
        <v>3237.3785800000005</v>
      </c>
      <c r="D61" s="14">
        <v>396.72574999999995</v>
      </c>
      <c r="E61" s="14">
        <v>57.554542499999997</v>
      </c>
      <c r="F61" s="14">
        <v>121.00958299999998</v>
      </c>
      <c r="G61" s="14">
        <v>126.00390299999998</v>
      </c>
      <c r="H61" s="14">
        <v>1130.405665</v>
      </c>
      <c r="I61" s="14">
        <v>198.12720400000001</v>
      </c>
      <c r="J61" s="14">
        <v>-495.607665</v>
      </c>
      <c r="K61" s="14">
        <v>-1200.2831999999994</v>
      </c>
      <c r="L61" s="14">
        <v>-3350.5560499999992</v>
      </c>
      <c r="M61" s="14">
        <v>294.91895</v>
      </c>
      <c r="N61" s="14">
        <v>2855.7658000000001</v>
      </c>
      <c r="O61" s="14">
        <v>5767.9085500000001</v>
      </c>
      <c r="P61" s="14">
        <v>-208.85379499999999</v>
      </c>
      <c r="Q61" s="14">
        <v>473.29109700000004</v>
      </c>
      <c r="R61" s="14">
        <v>18.4601115</v>
      </c>
      <c r="S61" s="14">
        <v>25.12397</v>
      </c>
      <c r="T61" s="14">
        <v>221.23884950000001</v>
      </c>
      <c r="U61" s="14">
        <v>116.24220499999998</v>
      </c>
      <c r="V61" s="14">
        <v>190.0651895</v>
      </c>
      <c r="W61" s="14">
        <v>30.515044999999997</v>
      </c>
      <c r="X61" s="14">
        <v>15.105167999999992</v>
      </c>
      <c r="Y61" s="14">
        <v>3.5231639999999977</v>
      </c>
      <c r="Z61" s="14">
        <v>219.61215325000001</v>
      </c>
      <c r="AA61" s="14">
        <v>-0.23487800000000192</v>
      </c>
      <c r="AB61" s="14">
        <v>61.038027499999998</v>
      </c>
      <c r="AC61" s="14">
        <v>-26.526887500000001</v>
      </c>
      <c r="AD61" s="14">
        <v>4.0564005000000094</v>
      </c>
      <c r="AE61" s="14">
        <v>-1.4092660000000006</v>
      </c>
      <c r="AF61" s="14">
        <v>-207.244576</v>
      </c>
      <c r="AG61" s="14">
        <v>8.9523274999999956</v>
      </c>
      <c r="AH61" s="14">
        <v>3.3374840000000017</v>
      </c>
      <c r="AI61" s="14">
        <v>2.9248605000000012</v>
      </c>
      <c r="AJ61" s="14">
        <v>119.73045149999999</v>
      </c>
      <c r="AK61" s="14">
        <v>22.524444249999995</v>
      </c>
      <c r="AL61" s="14">
        <v>1.5108337499999962</v>
      </c>
      <c r="AM61" s="14">
        <v>182.26502499999998</v>
      </c>
      <c r="AN61" s="14">
        <v>38.066043499999999</v>
      </c>
      <c r="AO61" s="14">
        <v>4.1151195000000058</v>
      </c>
      <c r="AP61" s="14">
        <v>-20.413722499999992</v>
      </c>
    </row>
    <row r="62" spans="1:42" x14ac:dyDescent="0.4">
      <c r="A62" s="38"/>
      <c r="B62" s="25" t="s">
        <v>321</v>
      </c>
      <c r="C62" s="14">
        <v>3437.2338799999998</v>
      </c>
      <c r="D62" s="14">
        <v>373.95690000000002</v>
      </c>
      <c r="E62" s="14">
        <v>530.03941499999996</v>
      </c>
      <c r="F62" s="14">
        <v>161.076843</v>
      </c>
      <c r="G62" s="14">
        <v>115.415368</v>
      </c>
      <c r="H62" s="14">
        <v>798.59658999999999</v>
      </c>
      <c r="I62" s="14">
        <v>202.70572900000002</v>
      </c>
      <c r="J62" s="14">
        <v>-471.07564500000001</v>
      </c>
      <c r="K62" s="14">
        <v>-2289.6757499999994</v>
      </c>
      <c r="L62" s="14">
        <v>-4688.9965999999995</v>
      </c>
      <c r="M62" s="14">
        <v>-119.54955000000018</v>
      </c>
      <c r="N62" s="14">
        <v>3567.9958000000006</v>
      </c>
      <c r="O62" s="14">
        <v>10847.6921</v>
      </c>
      <c r="P62" s="14">
        <v>-244.63138000000004</v>
      </c>
      <c r="Q62" s="14">
        <v>406.92071199999998</v>
      </c>
      <c r="R62" s="14">
        <v>28.605873000000003</v>
      </c>
      <c r="S62" s="14">
        <v>17.525362000000001</v>
      </c>
      <c r="T62" s="14">
        <v>126.34510949999999</v>
      </c>
      <c r="U62" s="14">
        <v>116.95476499999998</v>
      </c>
      <c r="V62" s="14">
        <v>235.78062449999999</v>
      </c>
      <c r="W62" s="14">
        <v>32.381371000000001</v>
      </c>
      <c r="X62" s="14">
        <v>184.22816499999996</v>
      </c>
      <c r="Y62" s="14">
        <v>150.6089255</v>
      </c>
      <c r="Z62" s="14">
        <v>252.44423325000002</v>
      </c>
      <c r="AA62" s="14">
        <v>0.78715749999999929</v>
      </c>
      <c r="AB62" s="14">
        <v>70.610877500000001</v>
      </c>
      <c r="AC62" s="14">
        <v>-34.352439500000003</v>
      </c>
      <c r="AD62" s="14">
        <v>-4.2674724999999967</v>
      </c>
      <c r="AE62" s="14">
        <v>634.99640849999992</v>
      </c>
      <c r="AF62" s="14">
        <v>477.93945500000007</v>
      </c>
      <c r="AG62" s="14">
        <v>-0.81413750000000107</v>
      </c>
      <c r="AH62" s="14">
        <v>1.1997802500000017</v>
      </c>
      <c r="AI62" s="14">
        <v>1.8964774999999996</v>
      </c>
      <c r="AJ62" s="14">
        <v>89.207469000000003</v>
      </c>
      <c r="AK62" s="14">
        <v>37.512176249999996</v>
      </c>
      <c r="AL62" s="14">
        <v>3.6453642500000001</v>
      </c>
      <c r="AM62" s="14">
        <v>185.93896000000001</v>
      </c>
      <c r="AN62" s="14">
        <v>17.987181499999998</v>
      </c>
      <c r="AO62" s="14">
        <v>3.3168520000000044</v>
      </c>
      <c r="AP62" s="14">
        <v>-22.772019999999991</v>
      </c>
    </row>
    <row r="63" spans="1:42" x14ac:dyDescent="0.4">
      <c r="A63" s="38"/>
      <c r="B63" s="25" t="s">
        <v>322</v>
      </c>
      <c r="C63" s="14">
        <v>2376.6202800000001</v>
      </c>
      <c r="D63" s="14">
        <v>76.466949999999997</v>
      </c>
      <c r="E63" s="14">
        <v>25.442959999999999</v>
      </c>
      <c r="F63" s="14">
        <v>132.97246799999999</v>
      </c>
      <c r="G63" s="14">
        <v>72.080453000000006</v>
      </c>
      <c r="H63" s="14">
        <v>1009.859465</v>
      </c>
      <c r="I63" s="14">
        <v>149.082224</v>
      </c>
      <c r="J63" s="14">
        <v>-603.71483000000001</v>
      </c>
      <c r="K63" s="14">
        <v>-1704.9684499999994</v>
      </c>
      <c r="L63" s="14">
        <v>-4032.3930999999993</v>
      </c>
      <c r="M63" s="14">
        <v>192.23934999999983</v>
      </c>
      <c r="N63" s="14">
        <v>3167.3007500000003</v>
      </c>
      <c r="O63" s="14">
        <v>8346.1903500000008</v>
      </c>
      <c r="P63" s="14">
        <v>-172.18114500000001</v>
      </c>
      <c r="Q63" s="14">
        <v>396.87492699999996</v>
      </c>
      <c r="R63" s="14">
        <v>22.234022500000002</v>
      </c>
      <c r="S63" s="14">
        <v>20.539096000000001</v>
      </c>
      <c r="T63" s="14">
        <v>135.37837949999999</v>
      </c>
      <c r="U63" s="14">
        <v>69.907825000000003</v>
      </c>
      <c r="V63" s="14">
        <v>131.3997445</v>
      </c>
      <c r="W63" s="14">
        <v>24.962094500000003</v>
      </c>
      <c r="X63" s="14">
        <v>22.638714999999991</v>
      </c>
      <c r="Y63" s="14">
        <v>2.3360797499999997</v>
      </c>
      <c r="Z63" s="14">
        <v>46.505768250000003</v>
      </c>
      <c r="AA63" s="14">
        <v>-2.5661965000000002</v>
      </c>
      <c r="AB63" s="14">
        <v>115.16780250000002</v>
      </c>
      <c r="AC63" s="14">
        <v>-34.909480000000002</v>
      </c>
      <c r="AD63" s="14">
        <v>4.5213920000000059</v>
      </c>
      <c r="AE63" s="14">
        <v>-2.2583170000000008</v>
      </c>
      <c r="AF63" s="14">
        <v>-207.320752</v>
      </c>
      <c r="AG63" s="14">
        <v>-0.39675300000000391</v>
      </c>
      <c r="AH63" s="14">
        <v>19.194897000000001</v>
      </c>
      <c r="AI63" s="14">
        <v>2.7788569999999986</v>
      </c>
      <c r="AJ63" s="14">
        <v>111.5382965</v>
      </c>
      <c r="AK63" s="14">
        <v>21.115180250000002</v>
      </c>
      <c r="AL63" s="14">
        <v>1.1569307499999972</v>
      </c>
      <c r="AM63" s="14">
        <v>136.73685500000005</v>
      </c>
      <c r="AN63" s="14">
        <v>33.601783500000003</v>
      </c>
      <c r="AO63" s="14">
        <v>3.0819765000000032</v>
      </c>
      <c r="AP63" s="14">
        <v>-39.748276499999989</v>
      </c>
    </row>
    <row r="65" spans="1:42" x14ac:dyDescent="0.4">
      <c r="B65" s="1" t="s">
        <v>159</v>
      </c>
      <c r="C65" s="1" t="s">
        <v>160</v>
      </c>
      <c r="D65" s="1" t="s">
        <v>161</v>
      </c>
      <c r="E65" s="1" t="s">
        <v>162</v>
      </c>
      <c r="F65" s="1" t="s">
        <v>163</v>
      </c>
      <c r="G65" s="1" t="s">
        <v>164</v>
      </c>
      <c r="H65" s="1" t="s">
        <v>165</v>
      </c>
      <c r="I65" s="1" t="s">
        <v>166</v>
      </c>
      <c r="J65" s="1" t="s">
        <v>167</v>
      </c>
      <c r="K65" s="1" t="s">
        <v>168</v>
      </c>
      <c r="L65" s="1" t="s">
        <v>169</v>
      </c>
      <c r="M65" s="1" t="s">
        <v>170</v>
      </c>
      <c r="N65" s="1" t="s">
        <v>171</v>
      </c>
      <c r="O65" s="1" t="s">
        <v>172</v>
      </c>
      <c r="P65" s="1" t="s">
        <v>173</v>
      </c>
      <c r="Q65" s="1" t="s">
        <v>174</v>
      </c>
      <c r="R65" s="1" t="s">
        <v>175</v>
      </c>
      <c r="S65" s="1" t="s">
        <v>176</v>
      </c>
      <c r="T65" s="1" t="s">
        <v>177</v>
      </c>
      <c r="U65" s="1" t="s">
        <v>178</v>
      </c>
      <c r="V65" s="1" t="s">
        <v>179</v>
      </c>
      <c r="W65" s="1" t="s">
        <v>180</v>
      </c>
      <c r="X65" s="1" t="s">
        <v>181</v>
      </c>
      <c r="Y65" s="1" t="s">
        <v>182</v>
      </c>
      <c r="Z65" s="1" t="s">
        <v>183</v>
      </c>
      <c r="AA65" s="1" t="s">
        <v>184</v>
      </c>
      <c r="AB65" s="1" t="s">
        <v>185</v>
      </c>
      <c r="AC65" s="1" t="s">
        <v>186</v>
      </c>
      <c r="AD65" s="1" t="s">
        <v>187</v>
      </c>
      <c r="AE65" s="1" t="s">
        <v>188</v>
      </c>
      <c r="AF65" s="1" t="s">
        <v>189</v>
      </c>
      <c r="AG65" s="1" t="s">
        <v>190</v>
      </c>
      <c r="AH65" s="1" t="s">
        <v>191</v>
      </c>
      <c r="AI65" s="1" t="s">
        <v>192</v>
      </c>
      <c r="AJ65" s="1" t="s">
        <v>193</v>
      </c>
      <c r="AK65" s="1" t="s">
        <v>194</v>
      </c>
      <c r="AL65" s="1" t="s">
        <v>195</v>
      </c>
      <c r="AM65" s="1" t="s">
        <v>196</v>
      </c>
      <c r="AN65" s="1" t="s">
        <v>197</v>
      </c>
      <c r="AO65" s="1" t="s">
        <v>198</v>
      </c>
      <c r="AP65" s="1" t="s">
        <v>199</v>
      </c>
    </row>
    <row r="66" spans="1:42" x14ac:dyDescent="0.4">
      <c r="A66" s="36" t="s">
        <v>203</v>
      </c>
      <c r="B66" s="11" t="s">
        <v>2</v>
      </c>
      <c r="C66" s="14">
        <f t="shared" ref="C66:AP66" si="0">AVERAGE(C4:C13)</f>
        <v>196.97587050000007</v>
      </c>
      <c r="D66" s="14">
        <f t="shared" si="0"/>
        <v>74.065800750000008</v>
      </c>
      <c r="E66" s="14">
        <f t="shared" si="0"/>
        <v>-9.7655136000000002</v>
      </c>
      <c r="F66" s="14">
        <f t="shared" si="0"/>
        <v>-10.912287799999994</v>
      </c>
      <c r="G66" s="14">
        <f t="shared" si="0"/>
        <v>-2.3851159499999994</v>
      </c>
      <c r="H66" s="14">
        <f t="shared" si="0"/>
        <v>722.22534299999995</v>
      </c>
      <c r="I66" s="14">
        <f t="shared" si="0"/>
        <v>151.6588879</v>
      </c>
      <c r="J66" s="14">
        <f t="shared" si="0"/>
        <v>-18.520871000000124</v>
      </c>
      <c r="K66" s="14">
        <f t="shared" si="0"/>
        <v>-207.76798999999997</v>
      </c>
      <c r="L66" s="14">
        <f t="shared" si="0"/>
        <v>-735.5896399999998</v>
      </c>
      <c r="M66" s="14">
        <f t="shared" si="0"/>
        <v>-96.83574500000006</v>
      </c>
      <c r="N66" s="14">
        <f t="shared" si="0"/>
        <v>151.18057499999995</v>
      </c>
      <c r="O66" s="14">
        <f t="shared" si="0"/>
        <v>6715.388535</v>
      </c>
      <c r="P66" s="14">
        <f t="shared" si="0"/>
        <v>-20.591474999999967</v>
      </c>
      <c r="Q66" s="14">
        <f t="shared" si="0"/>
        <v>463.64317110000002</v>
      </c>
      <c r="R66" s="14">
        <f t="shared" si="0"/>
        <v>32.060794690000009</v>
      </c>
      <c r="S66" s="14">
        <f t="shared" si="0"/>
        <v>34.339900850000006</v>
      </c>
      <c r="T66" s="14">
        <f t="shared" si="0"/>
        <v>268.74522115000002</v>
      </c>
      <c r="U66" s="14">
        <f t="shared" si="0"/>
        <v>-18.956846849999991</v>
      </c>
      <c r="V66" s="14">
        <f t="shared" si="0"/>
        <v>18.30664805</v>
      </c>
      <c r="W66" s="14">
        <f t="shared" si="0"/>
        <v>45.092375450000006</v>
      </c>
      <c r="X66" s="14">
        <f t="shared" si="0"/>
        <v>-12.147930500000024</v>
      </c>
      <c r="Y66" s="14">
        <f t="shared" si="0"/>
        <v>-1.3957762000000002</v>
      </c>
      <c r="Z66" s="14">
        <f t="shared" si="0"/>
        <v>-6.3604226500000065</v>
      </c>
      <c r="AA66" s="14">
        <f t="shared" si="0"/>
        <v>-10.933076825000002</v>
      </c>
      <c r="AB66" s="14">
        <f t="shared" si="0"/>
        <v>-54.236733000000001</v>
      </c>
      <c r="AC66" s="14">
        <f t="shared" si="0"/>
        <v>-16.0403959</v>
      </c>
      <c r="AD66" s="14">
        <f t="shared" si="0"/>
        <v>-57.105096649999993</v>
      </c>
      <c r="AE66" s="14">
        <f t="shared" si="0"/>
        <v>-22.033583215</v>
      </c>
      <c r="AF66" s="14">
        <f t="shared" si="0"/>
        <v>-218.02245039999997</v>
      </c>
      <c r="AG66" s="14">
        <f t="shared" si="0"/>
        <v>5.4093273999999996</v>
      </c>
      <c r="AH66" s="14">
        <f t="shared" si="0"/>
        <v>7.9939331749999996</v>
      </c>
      <c r="AI66" s="14">
        <f t="shared" si="0"/>
        <v>15.622058550000006</v>
      </c>
      <c r="AJ66" s="14">
        <f t="shared" si="0"/>
        <v>62.396190750000017</v>
      </c>
      <c r="AK66" s="14">
        <f t="shared" si="0"/>
        <v>11.758639724999998</v>
      </c>
      <c r="AL66" s="14">
        <f t="shared" si="0"/>
        <v>9.4903251750000006</v>
      </c>
      <c r="AM66" s="14">
        <f t="shared" si="0"/>
        <v>-5.253165000000001</v>
      </c>
      <c r="AN66" s="14">
        <f t="shared" si="0"/>
        <v>-0.13219794999999798</v>
      </c>
      <c r="AO66" s="14">
        <f t="shared" si="0"/>
        <v>-10.070378350000002</v>
      </c>
      <c r="AP66" s="14">
        <f t="shared" si="0"/>
        <v>-73.413379600000013</v>
      </c>
    </row>
    <row r="67" spans="1:42" x14ac:dyDescent="0.4">
      <c r="A67" s="36"/>
      <c r="B67" s="11" t="s">
        <v>200</v>
      </c>
      <c r="C67" s="14">
        <f t="shared" ref="C67:AP67" si="1">AVERAGE(C14:C22)</f>
        <v>221.4133877777779</v>
      </c>
      <c r="D67" s="14">
        <f t="shared" si="1"/>
        <v>28.006334722222213</v>
      </c>
      <c r="E67" s="14">
        <f t="shared" si="1"/>
        <v>-11.662766833333329</v>
      </c>
      <c r="F67" s="14">
        <f t="shared" si="1"/>
        <v>-22.528853166666668</v>
      </c>
      <c r="G67" s="14">
        <f t="shared" si="1"/>
        <v>-47.754743722222223</v>
      </c>
      <c r="H67" s="14">
        <f t="shared" si="1"/>
        <v>373.91088388888892</v>
      </c>
      <c r="I67" s="14">
        <f t="shared" si="1"/>
        <v>36.375348111111116</v>
      </c>
      <c r="J67" s="14">
        <f t="shared" si="1"/>
        <v>-1073.7886722222222</v>
      </c>
      <c r="K67" s="14">
        <f t="shared" si="1"/>
        <v>-576.55309444444401</v>
      </c>
      <c r="L67" s="14">
        <f t="shared" si="1"/>
        <v>-3079.209594444445</v>
      </c>
      <c r="M67" s="14">
        <f t="shared" si="1"/>
        <v>-64.38085555555557</v>
      </c>
      <c r="N67" s="14">
        <f t="shared" si="1"/>
        <v>284.67628666666678</v>
      </c>
      <c r="O67" s="14">
        <f t="shared" si="1"/>
        <v>8501.9262194444436</v>
      </c>
      <c r="P67" s="14">
        <f t="shared" si="1"/>
        <v>-103.91377555555556</v>
      </c>
      <c r="Q67" s="14">
        <f t="shared" si="1"/>
        <v>421.26147111111106</v>
      </c>
      <c r="R67" s="14">
        <f t="shared" si="1"/>
        <v>58.911785833333319</v>
      </c>
      <c r="S67" s="14">
        <f t="shared" si="1"/>
        <v>47.199115527777778</v>
      </c>
      <c r="T67" s="14">
        <f t="shared" si="1"/>
        <v>170.88334011111112</v>
      </c>
      <c r="U67" s="14">
        <f t="shared" si="1"/>
        <v>-53.169631500000001</v>
      </c>
      <c r="V67" s="14">
        <f t="shared" si="1"/>
        <v>53.651902166666666</v>
      </c>
      <c r="W67" s="14">
        <f t="shared" si="1"/>
        <v>11.009624499999997</v>
      </c>
      <c r="X67" s="14">
        <f t="shared" si="1"/>
        <v>-157.12129999999999</v>
      </c>
      <c r="Y67" s="14">
        <f t="shared" si="1"/>
        <v>0.36501255555555567</v>
      </c>
      <c r="Z67" s="14">
        <f t="shared" si="1"/>
        <v>-9.563856333333332</v>
      </c>
      <c r="AA67" s="14">
        <f t="shared" si="1"/>
        <v>-4.5667122777777776</v>
      </c>
      <c r="AB67" s="14">
        <f t="shared" si="1"/>
        <v>-51.704110499999999</v>
      </c>
      <c r="AC67" s="14">
        <f t="shared" si="1"/>
        <v>-30.831742388888884</v>
      </c>
      <c r="AD67" s="14">
        <f t="shared" si="1"/>
        <v>-80.627735111111122</v>
      </c>
      <c r="AE67" s="14">
        <f t="shared" si="1"/>
        <v>-14.864473405555556</v>
      </c>
      <c r="AF67" s="14">
        <f t="shared" si="1"/>
        <v>-145.60454950000002</v>
      </c>
      <c r="AG67" s="14">
        <f t="shared" si="1"/>
        <v>0.99470266666666951</v>
      </c>
      <c r="AH67" s="14">
        <f t="shared" si="1"/>
        <v>-0.85028500000000029</v>
      </c>
      <c r="AI67" s="14">
        <f t="shared" si="1"/>
        <v>4.0807338333333334</v>
      </c>
      <c r="AJ67" s="14">
        <f t="shared" si="1"/>
        <v>21.555488055555557</v>
      </c>
      <c r="AK67" s="14">
        <f t="shared" si="1"/>
        <v>2.2838845833333328</v>
      </c>
      <c r="AL67" s="14">
        <f t="shared" si="1"/>
        <v>-0.2064875000000003</v>
      </c>
      <c r="AM67" s="14">
        <f t="shared" si="1"/>
        <v>-41.50792777777778</v>
      </c>
      <c r="AN67" s="14">
        <f t="shared" si="1"/>
        <v>1.1036776666666686</v>
      </c>
      <c r="AO67" s="14">
        <f t="shared" si="1"/>
        <v>15.133736833333334</v>
      </c>
      <c r="AP67" s="14">
        <f t="shared" si="1"/>
        <v>-8.9629097222222249</v>
      </c>
    </row>
    <row r="68" spans="1:42" ht="14.65" customHeight="1" x14ac:dyDescent="0.4">
      <c r="A68" s="36"/>
      <c r="B68" s="11" t="s">
        <v>232</v>
      </c>
      <c r="C68" s="14">
        <f t="shared" ref="C68:AP68" si="2">AVERAGE(C23:C34)</f>
        <v>374.58745625</v>
      </c>
      <c r="D68" s="14">
        <f t="shared" si="2"/>
        <v>40.506205291666674</v>
      </c>
      <c r="E68" s="14">
        <f t="shared" si="2"/>
        <v>3.4881177708333326</v>
      </c>
      <c r="F68" s="14">
        <f t="shared" si="2"/>
        <v>31.820096624999994</v>
      </c>
      <c r="G68" s="14">
        <f t="shared" si="2"/>
        <v>18.513143500000005</v>
      </c>
      <c r="H68" s="14">
        <f t="shared" si="2"/>
        <v>596.81794133333335</v>
      </c>
      <c r="I68" s="14">
        <f t="shared" si="2"/>
        <v>81.26368712499999</v>
      </c>
      <c r="J68" s="14">
        <f t="shared" si="2"/>
        <v>414.58292083333339</v>
      </c>
      <c r="K68" s="14">
        <f t="shared" si="2"/>
        <v>1011.2248708333333</v>
      </c>
      <c r="L68" s="14">
        <f t="shared" si="2"/>
        <v>126.29506624999995</v>
      </c>
      <c r="M68" s="14">
        <f t="shared" si="2"/>
        <v>588.35917029166671</v>
      </c>
      <c r="N68" s="14">
        <f t="shared" si="2"/>
        <v>1057.6143734166667</v>
      </c>
      <c r="O68" s="14">
        <f t="shared" si="2"/>
        <v>8861.5347558333342</v>
      </c>
      <c r="P68" s="14">
        <f t="shared" si="2"/>
        <v>191.7188450000001</v>
      </c>
      <c r="Q68" s="14">
        <f t="shared" si="2"/>
        <v>519.64596237500007</v>
      </c>
      <c r="R68" s="14">
        <f t="shared" si="2"/>
        <v>68.460742158333332</v>
      </c>
      <c r="S68" s="14">
        <f t="shared" si="2"/>
        <v>58.246871241666661</v>
      </c>
      <c r="T68" s="14">
        <f t="shared" si="2"/>
        <v>292.71318608333331</v>
      </c>
      <c r="U68" s="14">
        <f t="shared" si="2"/>
        <v>12.582351166666664</v>
      </c>
      <c r="V68" s="14">
        <f t="shared" si="2"/>
        <v>75.088760454166675</v>
      </c>
      <c r="W68" s="14">
        <f t="shared" si="2"/>
        <v>18.610876999999999</v>
      </c>
      <c r="X68" s="14">
        <f t="shared" si="2"/>
        <v>37.504638458333332</v>
      </c>
      <c r="Y68" s="14">
        <f t="shared" si="2"/>
        <v>-0.79297630416666676</v>
      </c>
      <c r="Z68" s="14">
        <f t="shared" si="2"/>
        <v>36.324693937500001</v>
      </c>
      <c r="AA68" s="14">
        <f t="shared" si="2"/>
        <v>-2.2450912500000011</v>
      </c>
      <c r="AB68" s="14">
        <f t="shared" si="2"/>
        <v>-34.496459166666661</v>
      </c>
      <c r="AC68" s="14">
        <f t="shared" si="2"/>
        <v>-8.9941197458333324</v>
      </c>
      <c r="AD68" s="14">
        <f t="shared" si="2"/>
        <v>0.6437980416666681</v>
      </c>
      <c r="AE68" s="14">
        <f t="shared" si="2"/>
        <v>2.0160329208333332</v>
      </c>
      <c r="AF68" s="14">
        <f t="shared" si="2"/>
        <v>9.55962608333334</v>
      </c>
      <c r="AG68" s="14">
        <f t="shared" si="2"/>
        <v>2.526388854166667</v>
      </c>
      <c r="AH68" s="14">
        <f t="shared" si="2"/>
        <v>5.7217035291666667</v>
      </c>
      <c r="AI68" s="14">
        <f t="shared" si="2"/>
        <v>0.16452003750000013</v>
      </c>
      <c r="AJ68" s="14">
        <f t="shared" si="2"/>
        <v>20.147499874999998</v>
      </c>
      <c r="AK68" s="14">
        <f t="shared" si="2"/>
        <v>0.39371097499999991</v>
      </c>
      <c r="AL68" s="14">
        <f t="shared" si="2"/>
        <v>1.4326744166666661</v>
      </c>
      <c r="AM68" s="14">
        <f t="shared" si="2"/>
        <v>17.184814166666666</v>
      </c>
      <c r="AN68" s="14">
        <f t="shared" si="2"/>
        <v>15.240859858333332</v>
      </c>
      <c r="AO68" s="14">
        <f t="shared" si="2"/>
        <v>11.586898749999998</v>
      </c>
      <c r="AP68" s="14">
        <f t="shared" si="2"/>
        <v>3.2126393333333341</v>
      </c>
    </row>
    <row r="69" spans="1:42" ht="14.65" customHeight="1" x14ac:dyDescent="0.4">
      <c r="A69" s="36"/>
      <c r="B69" s="11" t="s">
        <v>233</v>
      </c>
      <c r="C69" s="14">
        <f t="shared" ref="C69:AP69" si="3">AVERAGE(C35:C41)</f>
        <v>531.85203785714293</v>
      </c>
      <c r="D69" s="14">
        <f t="shared" si="3"/>
        <v>141.32399842857143</v>
      </c>
      <c r="E69" s="14">
        <f t="shared" si="3"/>
        <v>-131.8148579285714</v>
      </c>
      <c r="F69" s="14">
        <f t="shared" si="3"/>
        <v>-21.431679000000003</v>
      </c>
      <c r="G69" s="14">
        <f t="shared" si="3"/>
        <v>4.3461403571428576</v>
      </c>
      <c r="H69" s="14">
        <f t="shared" si="3"/>
        <v>-232.35786285714286</v>
      </c>
      <c r="I69" s="14">
        <f t="shared" si="3"/>
        <v>-116.73213999999997</v>
      </c>
      <c r="J69" s="14">
        <f t="shared" si="3"/>
        <v>83.651125714285698</v>
      </c>
      <c r="K69" s="14">
        <f t="shared" si="3"/>
        <v>-722.52414285714292</v>
      </c>
      <c r="L69" s="14">
        <f t="shared" si="3"/>
        <v>-1873.1952428571428</v>
      </c>
      <c r="M69" s="14">
        <f t="shared" si="3"/>
        <v>-132.51969999999997</v>
      </c>
      <c r="N69" s="14">
        <f t="shared" si="3"/>
        <v>668.61292142857133</v>
      </c>
      <c r="O69" s="14">
        <f t="shared" si="3"/>
        <v>7512.4910821428575</v>
      </c>
      <c r="P69" s="14">
        <f t="shared" si="3"/>
        <v>31.699632142857126</v>
      </c>
      <c r="Q69" s="14">
        <f t="shared" si="3"/>
        <v>623.0223928571429</v>
      </c>
      <c r="R69" s="14">
        <f t="shared" si="3"/>
        <v>24.429993285714286</v>
      </c>
      <c r="S69" s="14">
        <f t="shared" si="3"/>
        <v>30.26769925</v>
      </c>
      <c r="T69" s="14">
        <f t="shared" si="3"/>
        <v>442.69851528571428</v>
      </c>
      <c r="U69" s="14">
        <f t="shared" si="3"/>
        <v>11.501520642857145</v>
      </c>
      <c r="V69" s="14">
        <f t="shared" si="3"/>
        <v>51.428902214285706</v>
      </c>
      <c r="W69" s="14">
        <f t="shared" si="3"/>
        <v>3.6560194285714291</v>
      </c>
      <c r="X69" s="14">
        <f t="shared" si="3"/>
        <v>12.756392857142853</v>
      </c>
      <c r="Y69" s="14">
        <f t="shared" si="3"/>
        <v>-36.008596714285709</v>
      </c>
      <c r="Z69" s="14">
        <f t="shared" si="3"/>
        <v>16.274795499999993</v>
      </c>
      <c r="AA69" s="14">
        <f t="shared" si="3"/>
        <v>-1.3296887857142867</v>
      </c>
      <c r="AB69" s="14">
        <f t="shared" si="3"/>
        <v>-51.872359428571436</v>
      </c>
      <c r="AC69" s="14">
        <f t="shared" si="3"/>
        <v>-20.764450214285716</v>
      </c>
      <c r="AD69" s="14">
        <f t="shared" si="3"/>
        <v>-27.28162428571429</v>
      </c>
      <c r="AE69" s="14">
        <f t="shared" si="3"/>
        <v>-16.619406071428575</v>
      </c>
      <c r="AF69" s="14">
        <f t="shared" si="3"/>
        <v>-103.60822657142857</v>
      </c>
      <c r="AG69" s="14">
        <f t="shared" si="3"/>
        <v>1.8801543571428563</v>
      </c>
      <c r="AH69" s="14">
        <f t="shared" si="3"/>
        <v>3.1749286071428564</v>
      </c>
      <c r="AI69" s="14">
        <f t="shared" si="3"/>
        <v>0.53006160714285655</v>
      </c>
      <c r="AJ69" s="14">
        <f t="shared" si="3"/>
        <v>-12.712863785714282</v>
      </c>
      <c r="AK69" s="14">
        <f t="shared" si="3"/>
        <v>-1.0789406428571431</v>
      </c>
      <c r="AL69" s="14">
        <f t="shared" si="3"/>
        <v>-0.82887307142857047</v>
      </c>
      <c r="AM69" s="14">
        <f t="shared" si="3"/>
        <v>65.190553571428552</v>
      </c>
      <c r="AN69" s="14">
        <f t="shared" si="3"/>
        <v>2.2020909999999989</v>
      </c>
      <c r="AO69" s="14">
        <f t="shared" si="3"/>
        <v>-11.411514428571426</v>
      </c>
      <c r="AP69" s="14">
        <f t="shared" si="3"/>
        <v>-27.093450999999998</v>
      </c>
    </row>
    <row r="70" spans="1:42" ht="14.65" customHeight="1" x14ac:dyDescent="0.4">
      <c r="A70" s="36"/>
      <c r="B70" s="11" t="s">
        <v>373</v>
      </c>
      <c r="C70" s="14">
        <f>AVERAGE(C42:C63)</f>
        <v>1219.1596704545454</v>
      </c>
      <c r="D70" s="14">
        <f t="shared" ref="D70:AP70" si="4">AVERAGE(D42:D63)</f>
        <v>261.83479436363632</v>
      </c>
      <c r="E70" s="14">
        <f t="shared" si="4"/>
        <v>-101.01851431818181</v>
      </c>
      <c r="F70" s="14">
        <f t="shared" si="4"/>
        <v>80.171534159090911</v>
      </c>
      <c r="G70" s="14">
        <f t="shared" si="4"/>
        <v>70.186496454545448</v>
      </c>
      <c r="H70" s="14">
        <f t="shared" si="4"/>
        <v>396.68073429545461</v>
      </c>
      <c r="I70" s="14">
        <f t="shared" si="4"/>
        <v>78.630983181818181</v>
      </c>
      <c r="J70" s="14">
        <f t="shared" si="4"/>
        <v>-54.681546818181801</v>
      </c>
      <c r="K70" s="14">
        <f t="shared" si="4"/>
        <v>-1060.3168772727274</v>
      </c>
      <c r="L70" s="14">
        <f t="shared" si="4"/>
        <v>-2786.2501931818192</v>
      </c>
      <c r="M70" s="14">
        <f t="shared" si="4"/>
        <v>423.17068886363631</v>
      </c>
      <c r="N70" s="14">
        <f t="shared" si="4"/>
        <v>2210.6052904545454</v>
      </c>
      <c r="O70" s="14">
        <f t="shared" si="4"/>
        <v>8786.3650763636379</v>
      </c>
      <c r="P70" s="14">
        <f t="shared" si="4"/>
        <v>144.73467136363641</v>
      </c>
      <c r="Q70" s="14">
        <f t="shared" si="4"/>
        <v>398.39427606818185</v>
      </c>
      <c r="R70" s="14">
        <f t="shared" si="4"/>
        <v>30.154000893181827</v>
      </c>
      <c r="S70" s="14">
        <f t="shared" si="4"/>
        <v>24.343953970454546</v>
      </c>
      <c r="T70" s="14">
        <f t="shared" si="4"/>
        <v>162.60109811363637</v>
      </c>
      <c r="U70" s="14">
        <f t="shared" si="4"/>
        <v>56.250880204545439</v>
      </c>
      <c r="V70" s="14">
        <f t="shared" si="4"/>
        <v>165.68228103636369</v>
      </c>
      <c r="W70" s="14">
        <f t="shared" si="4"/>
        <v>15.257811159090908</v>
      </c>
      <c r="X70" s="14">
        <f t="shared" si="4"/>
        <v>22.46341913636364</v>
      </c>
      <c r="Y70" s="14">
        <f t="shared" si="4"/>
        <v>-31.517099840909097</v>
      </c>
      <c r="Z70" s="14">
        <f t="shared" si="4"/>
        <v>137.49357612499998</v>
      </c>
      <c r="AA70" s="14">
        <f t="shared" si="4"/>
        <v>-3.2596483636363631</v>
      </c>
      <c r="AB70" s="14">
        <f t="shared" si="4"/>
        <v>-7.2918100909090899</v>
      </c>
      <c r="AC70" s="14">
        <f t="shared" si="4"/>
        <v>-8.0409515681818178</v>
      </c>
      <c r="AD70" s="14">
        <f t="shared" si="4"/>
        <v>-14.117471875000001</v>
      </c>
      <c r="AE70" s="14">
        <f t="shared" si="4"/>
        <v>-108.63984247045454</v>
      </c>
      <c r="AF70" s="14">
        <f t="shared" si="4"/>
        <v>-365.10391090909093</v>
      </c>
      <c r="AG70" s="14">
        <f t="shared" si="4"/>
        <v>0.80187290909090936</v>
      </c>
      <c r="AH70" s="14">
        <f t="shared" si="4"/>
        <v>6.2783594522727277</v>
      </c>
      <c r="AI70" s="14">
        <f t="shared" si="4"/>
        <v>2.747837181818181</v>
      </c>
      <c r="AJ70" s="14">
        <f t="shared" si="4"/>
        <v>44.323989136363629</v>
      </c>
      <c r="AK70" s="14">
        <f t="shared" si="4"/>
        <v>10.935947681818179</v>
      </c>
      <c r="AL70" s="14">
        <f t="shared" si="4"/>
        <v>3.3384937499999996</v>
      </c>
      <c r="AM70" s="14">
        <f t="shared" si="4"/>
        <v>128.90705318181818</v>
      </c>
      <c r="AN70" s="14">
        <f t="shared" si="4"/>
        <v>12.611759395454545</v>
      </c>
      <c r="AO70" s="14">
        <f t="shared" si="4"/>
        <v>0.63307315909091022</v>
      </c>
      <c r="AP70" s="14">
        <f t="shared" si="4"/>
        <v>-7.9505637727272749</v>
      </c>
    </row>
    <row r="71" spans="1:42" x14ac:dyDescent="0.4">
      <c r="A71" s="36" t="s">
        <v>204</v>
      </c>
      <c r="B71" s="11" t="s">
        <v>2</v>
      </c>
      <c r="C71" s="14">
        <f t="shared" ref="C71:AP71" si="5">_xlfn.STDEV.S(C4:C13)</f>
        <v>248.8964469806744</v>
      </c>
      <c r="D71" s="14">
        <f t="shared" si="5"/>
        <v>76.874526001916664</v>
      </c>
      <c r="E71" s="14">
        <f t="shared" si="5"/>
        <v>17.584713451101521</v>
      </c>
      <c r="F71" s="14">
        <f t="shared" si="5"/>
        <v>33.152540001874002</v>
      </c>
      <c r="G71" s="14">
        <f t="shared" si="5"/>
        <v>15.754508010271101</v>
      </c>
      <c r="H71" s="14">
        <f t="shared" si="5"/>
        <v>346.68987988014499</v>
      </c>
      <c r="I71" s="14">
        <f t="shared" si="5"/>
        <v>140.21308695968372</v>
      </c>
      <c r="J71" s="14">
        <f t="shared" si="5"/>
        <v>933.78193177165917</v>
      </c>
      <c r="K71" s="14">
        <f t="shared" si="5"/>
        <v>1080.0596219858082</v>
      </c>
      <c r="L71" s="14">
        <f t="shared" si="5"/>
        <v>2623.4394796198362</v>
      </c>
      <c r="M71" s="14">
        <f t="shared" si="5"/>
        <v>360.29351448374109</v>
      </c>
      <c r="N71" s="14">
        <f t="shared" si="5"/>
        <v>1025.2232728808476</v>
      </c>
      <c r="O71" s="14">
        <f t="shared" si="5"/>
        <v>641.06259762775289</v>
      </c>
      <c r="P71" s="14">
        <f t="shared" si="5"/>
        <v>98.094456039842555</v>
      </c>
      <c r="Q71" s="14">
        <f t="shared" si="5"/>
        <v>100.16182160157742</v>
      </c>
      <c r="R71" s="14">
        <f t="shared" si="5"/>
        <v>21.449498127660988</v>
      </c>
      <c r="S71" s="14">
        <f t="shared" si="5"/>
        <v>15.850105132973964</v>
      </c>
      <c r="T71" s="14">
        <f t="shared" si="5"/>
        <v>147.67028638313909</v>
      </c>
      <c r="U71" s="14">
        <f t="shared" si="5"/>
        <v>20.826418399794292</v>
      </c>
      <c r="V71" s="14">
        <f t="shared" si="5"/>
        <v>116.41357444548706</v>
      </c>
      <c r="W71" s="14">
        <f t="shared" si="5"/>
        <v>45.915189728589738</v>
      </c>
      <c r="X71" s="14">
        <f t="shared" si="5"/>
        <v>62.057136192079419</v>
      </c>
      <c r="Y71" s="14">
        <f t="shared" si="5"/>
        <v>1.691158468610767</v>
      </c>
      <c r="Z71" s="14">
        <f t="shared" si="5"/>
        <v>77.777193490417503</v>
      </c>
      <c r="AA71" s="14">
        <f t="shared" si="5"/>
        <v>15.770678464505416</v>
      </c>
      <c r="AB71" s="14">
        <f t="shared" si="5"/>
        <v>14.354944136911577</v>
      </c>
      <c r="AC71" s="14">
        <f t="shared" si="5"/>
        <v>4.928930815370502</v>
      </c>
      <c r="AD71" s="14">
        <f t="shared" si="5"/>
        <v>54.923501288689849</v>
      </c>
      <c r="AE71" s="14">
        <f t="shared" si="5"/>
        <v>28.096835565351132</v>
      </c>
      <c r="AF71" s="14">
        <f t="shared" si="5"/>
        <v>140.1551720198218</v>
      </c>
      <c r="AG71" s="14">
        <f t="shared" si="5"/>
        <v>13.076110529956475</v>
      </c>
      <c r="AH71" s="14">
        <f t="shared" si="5"/>
        <v>19.008120179694476</v>
      </c>
      <c r="AI71" s="14">
        <f t="shared" si="5"/>
        <v>47.509114787097694</v>
      </c>
      <c r="AJ71" s="14">
        <f t="shared" si="5"/>
        <v>53.671803690586245</v>
      </c>
      <c r="AK71" s="14">
        <f t="shared" si="5"/>
        <v>38.286375140957531</v>
      </c>
      <c r="AL71" s="14">
        <f t="shared" si="5"/>
        <v>27.771252257854357</v>
      </c>
      <c r="AM71" s="14">
        <f t="shared" si="5"/>
        <v>25.406019688779459</v>
      </c>
      <c r="AN71" s="14">
        <f t="shared" si="5"/>
        <v>9.2923570098740562</v>
      </c>
      <c r="AO71" s="14">
        <f t="shared" si="5"/>
        <v>34.196597401302178</v>
      </c>
      <c r="AP71" s="14">
        <f t="shared" si="5"/>
        <v>130.94691720239234</v>
      </c>
    </row>
    <row r="72" spans="1:42" x14ac:dyDescent="0.4">
      <c r="A72" s="36"/>
      <c r="B72" s="11" t="s">
        <v>200</v>
      </c>
      <c r="C72" s="14">
        <f t="shared" ref="C72:AP72" si="6">_xlfn.STDEV.S(C14:C22)</f>
        <v>230.08104348761847</v>
      </c>
      <c r="D72" s="14">
        <f t="shared" si="6"/>
        <v>66.795634574822486</v>
      </c>
      <c r="E72" s="14">
        <f t="shared" si="6"/>
        <v>16.283532126749158</v>
      </c>
      <c r="F72" s="14">
        <f t="shared" si="6"/>
        <v>21.519292366954737</v>
      </c>
      <c r="G72" s="14">
        <f t="shared" si="6"/>
        <v>33.517235594762788</v>
      </c>
      <c r="H72" s="14">
        <f t="shared" si="6"/>
        <v>213.25135388109535</v>
      </c>
      <c r="I72" s="14">
        <f t="shared" si="6"/>
        <v>37.813292004525934</v>
      </c>
      <c r="J72" s="14">
        <f t="shared" si="6"/>
        <v>795.0416393914436</v>
      </c>
      <c r="K72" s="14">
        <f t="shared" si="6"/>
        <v>1155.1560428691234</v>
      </c>
      <c r="L72" s="14">
        <f t="shared" si="6"/>
        <v>2431.3158523091324</v>
      </c>
      <c r="M72" s="14">
        <f t="shared" si="6"/>
        <v>290.07415841616086</v>
      </c>
      <c r="N72" s="14">
        <f t="shared" si="6"/>
        <v>472.44115089721612</v>
      </c>
      <c r="O72" s="14">
        <f t="shared" si="6"/>
        <v>1774.9646657271321</v>
      </c>
      <c r="P72" s="14">
        <f t="shared" si="6"/>
        <v>63.701870672196151</v>
      </c>
      <c r="Q72" s="14">
        <f t="shared" si="6"/>
        <v>90.284336443991663</v>
      </c>
      <c r="R72" s="14">
        <f t="shared" si="6"/>
        <v>41.736814343312012</v>
      </c>
      <c r="S72" s="14">
        <f t="shared" si="6"/>
        <v>34.068812140268442</v>
      </c>
      <c r="T72" s="14">
        <f t="shared" si="6"/>
        <v>152.0497836952527</v>
      </c>
      <c r="U72" s="14">
        <f t="shared" si="6"/>
        <v>39.969882035465318</v>
      </c>
      <c r="V72" s="14">
        <f t="shared" si="6"/>
        <v>34.05135521274817</v>
      </c>
      <c r="W72" s="14">
        <f t="shared" si="6"/>
        <v>11.503889729093524</v>
      </c>
      <c r="X72" s="14">
        <f t="shared" si="6"/>
        <v>169.76886737636858</v>
      </c>
      <c r="Y72" s="14">
        <f t="shared" si="6"/>
        <v>1.5186908299450543</v>
      </c>
      <c r="Z72" s="14">
        <f t="shared" si="6"/>
        <v>34.233347870869089</v>
      </c>
      <c r="AA72" s="14">
        <f t="shared" si="6"/>
        <v>6.3451781393062756</v>
      </c>
      <c r="AB72" s="14">
        <f t="shared" si="6"/>
        <v>32.633168896536034</v>
      </c>
      <c r="AC72" s="14">
        <f t="shared" si="6"/>
        <v>24.930468944048762</v>
      </c>
      <c r="AD72" s="14">
        <f t="shared" si="6"/>
        <v>31.837727179139552</v>
      </c>
      <c r="AE72" s="14">
        <f t="shared" si="6"/>
        <v>15.589463257183951</v>
      </c>
      <c r="AF72" s="14">
        <f t="shared" si="6"/>
        <v>119.06471332286486</v>
      </c>
      <c r="AG72" s="14">
        <f t="shared" si="6"/>
        <v>8.6649936129058638</v>
      </c>
      <c r="AH72" s="14">
        <f t="shared" si="6"/>
        <v>7.0923517300833856</v>
      </c>
      <c r="AI72" s="14">
        <f t="shared" si="6"/>
        <v>1.3356760760656514</v>
      </c>
      <c r="AJ72" s="14">
        <f t="shared" si="6"/>
        <v>14.531614672486931</v>
      </c>
      <c r="AK72" s="14">
        <f t="shared" si="6"/>
        <v>2.2323892506480547</v>
      </c>
      <c r="AL72" s="14">
        <f t="shared" si="6"/>
        <v>1.2640193996609583</v>
      </c>
      <c r="AM72" s="14">
        <f t="shared" si="6"/>
        <v>28.524466017585699</v>
      </c>
      <c r="AN72" s="14">
        <f t="shared" si="6"/>
        <v>10.644285757626241</v>
      </c>
      <c r="AO72" s="14">
        <f t="shared" si="6"/>
        <v>11.705680370957754</v>
      </c>
      <c r="AP72" s="14">
        <f t="shared" si="6"/>
        <v>4.6329158115044837</v>
      </c>
    </row>
    <row r="73" spans="1:42" x14ac:dyDescent="0.4">
      <c r="A73" s="36"/>
      <c r="B73" s="11" t="s">
        <v>232</v>
      </c>
      <c r="C73" s="14">
        <f t="shared" ref="C73:AP73" si="7">_xlfn.STDEV.S(C23:C34)</f>
        <v>227.75659690842997</v>
      </c>
      <c r="D73" s="14">
        <f t="shared" si="7"/>
        <v>34.995619420207561</v>
      </c>
      <c r="E73" s="14">
        <f t="shared" si="7"/>
        <v>6.5782682946159348</v>
      </c>
      <c r="F73" s="14">
        <f t="shared" si="7"/>
        <v>23.3703979164837</v>
      </c>
      <c r="G73" s="14">
        <f t="shared" si="7"/>
        <v>21.759166775547516</v>
      </c>
      <c r="H73" s="14">
        <f t="shared" si="7"/>
        <v>167.63010478747947</v>
      </c>
      <c r="I73" s="14">
        <f t="shared" si="7"/>
        <v>42.149155729202711</v>
      </c>
      <c r="J73" s="14">
        <f t="shared" si="7"/>
        <v>248.14821811692426</v>
      </c>
      <c r="K73" s="14">
        <f t="shared" si="7"/>
        <v>2132.0239180989406</v>
      </c>
      <c r="L73" s="14">
        <f t="shared" si="7"/>
        <v>1346.0149184389559</v>
      </c>
      <c r="M73" s="14">
        <f t="shared" si="7"/>
        <v>276.09385679562541</v>
      </c>
      <c r="N73" s="14">
        <f t="shared" si="7"/>
        <v>831.84639038415673</v>
      </c>
      <c r="O73" s="14">
        <f t="shared" si="7"/>
        <v>1562.853663674771</v>
      </c>
      <c r="P73" s="14">
        <f t="shared" si="7"/>
        <v>276.92440518557765</v>
      </c>
      <c r="Q73" s="14">
        <f t="shared" si="7"/>
        <v>150.17535731611866</v>
      </c>
      <c r="R73" s="14">
        <f t="shared" si="7"/>
        <v>48.471656425475985</v>
      </c>
      <c r="S73" s="14">
        <f t="shared" si="7"/>
        <v>36.023622579863705</v>
      </c>
      <c r="T73" s="14">
        <f t="shared" si="7"/>
        <v>195.66867576377399</v>
      </c>
      <c r="U73" s="14">
        <f t="shared" si="7"/>
        <v>15.241061503034675</v>
      </c>
      <c r="V73" s="14">
        <f t="shared" si="7"/>
        <v>61.00536519474295</v>
      </c>
      <c r="W73" s="14">
        <f t="shared" si="7"/>
        <v>7.7854602414189147</v>
      </c>
      <c r="X73" s="14">
        <f t="shared" si="7"/>
        <v>16.615705343331719</v>
      </c>
      <c r="Y73" s="14">
        <f t="shared" si="7"/>
        <v>1.8989466600276701</v>
      </c>
      <c r="Z73" s="14">
        <f t="shared" si="7"/>
        <v>24.238599166962093</v>
      </c>
      <c r="AA73" s="14">
        <f t="shared" si="7"/>
        <v>4.7841772935995426</v>
      </c>
      <c r="AB73" s="14">
        <f t="shared" si="7"/>
        <v>20.687442038412712</v>
      </c>
      <c r="AC73" s="14">
        <f t="shared" si="7"/>
        <v>11.249952036742458</v>
      </c>
      <c r="AD73" s="14">
        <f t="shared" si="7"/>
        <v>7.929362639064724</v>
      </c>
      <c r="AE73" s="14">
        <f t="shared" si="7"/>
        <v>3.4305044535071496</v>
      </c>
      <c r="AF73" s="14">
        <f t="shared" si="7"/>
        <v>46.965067748567016</v>
      </c>
      <c r="AG73" s="14">
        <f t="shared" si="7"/>
        <v>4.1037144859556962</v>
      </c>
      <c r="AH73" s="14">
        <f t="shared" si="7"/>
        <v>4.0872703451696308</v>
      </c>
      <c r="AI73" s="14">
        <f t="shared" si="7"/>
        <v>4.5081195816749711</v>
      </c>
      <c r="AJ73" s="14">
        <f t="shared" si="7"/>
        <v>7.3397157956143397</v>
      </c>
      <c r="AK73" s="14">
        <f t="shared" si="7"/>
        <v>3.582278928206176</v>
      </c>
      <c r="AL73" s="14">
        <f t="shared" si="7"/>
        <v>2.9724245557398228</v>
      </c>
      <c r="AM73" s="14">
        <f t="shared" si="7"/>
        <v>27.683183624810841</v>
      </c>
      <c r="AN73" s="14">
        <f t="shared" si="7"/>
        <v>16.318808922671352</v>
      </c>
      <c r="AO73" s="14">
        <f t="shared" si="7"/>
        <v>9.349799693039067</v>
      </c>
      <c r="AP73" s="14">
        <f t="shared" si="7"/>
        <v>5.1562313619375884</v>
      </c>
    </row>
    <row r="74" spans="1:42" x14ac:dyDescent="0.4">
      <c r="A74" s="36"/>
      <c r="B74" s="11" t="s">
        <v>233</v>
      </c>
      <c r="C74" s="14">
        <f t="shared" ref="C74:AP74" si="8">_xlfn.STDEV.S(C35:C41)</f>
        <v>431.2995552973772</v>
      </c>
      <c r="D74" s="14">
        <f t="shared" si="8"/>
        <v>141.79576063525488</v>
      </c>
      <c r="E74" s="14">
        <f t="shared" si="8"/>
        <v>107.09964182017286</v>
      </c>
      <c r="F74" s="14">
        <f t="shared" si="8"/>
        <v>35.426174024243437</v>
      </c>
      <c r="G74" s="14">
        <f t="shared" si="8"/>
        <v>15.083469925861145</v>
      </c>
      <c r="H74" s="14">
        <f t="shared" si="8"/>
        <v>644.54253196089905</v>
      </c>
      <c r="I74" s="14">
        <f t="shared" si="8"/>
        <v>474.45628364416211</v>
      </c>
      <c r="J74" s="14">
        <f t="shared" si="8"/>
        <v>388.21694629690001</v>
      </c>
      <c r="K74" s="14">
        <f t="shared" si="8"/>
        <v>410.06046159233091</v>
      </c>
      <c r="L74" s="14">
        <f t="shared" si="8"/>
        <v>1148.6226869949676</v>
      </c>
      <c r="M74" s="14">
        <f t="shared" si="8"/>
        <v>240.74271439872979</v>
      </c>
      <c r="N74" s="14">
        <f t="shared" si="8"/>
        <v>500.72514295810117</v>
      </c>
      <c r="O74" s="14">
        <f t="shared" si="8"/>
        <v>1909.0216483815952</v>
      </c>
      <c r="P74" s="14">
        <f t="shared" si="8"/>
        <v>78.746609249980651</v>
      </c>
      <c r="Q74" s="14">
        <f t="shared" si="8"/>
        <v>61.756514326461314</v>
      </c>
      <c r="R74" s="14">
        <f t="shared" si="8"/>
        <v>10.406085712965538</v>
      </c>
      <c r="S74" s="14">
        <f t="shared" si="8"/>
        <v>13.238481061679096</v>
      </c>
      <c r="T74" s="14">
        <f t="shared" si="8"/>
        <v>209.39131060546768</v>
      </c>
      <c r="U74" s="14">
        <f t="shared" si="8"/>
        <v>8.0344753152860022</v>
      </c>
      <c r="V74" s="14">
        <f t="shared" si="8"/>
        <v>37.316100185145181</v>
      </c>
      <c r="W74" s="14">
        <f t="shared" si="8"/>
        <v>19.796976246660495</v>
      </c>
      <c r="X74" s="14">
        <f t="shared" si="8"/>
        <v>18.090030657746702</v>
      </c>
      <c r="Y74" s="14">
        <f t="shared" si="8"/>
        <v>38.694643552250071</v>
      </c>
      <c r="Z74" s="14">
        <f t="shared" si="8"/>
        <v>39.111018589333639</v>
      </c>
      <c r="AA74" s="14">
        <f t="shared" si="8"/>
        <v>3.0621202687403533</v>
      </c>
      <c r="AB74" s="14">
        <f t="shared" si="8"/>
        <v>8.9347879215192414</v>
      </c>
      <c r="AC74" s="14">
        <f t="shared" si="8"/>
        <v>9.488536498611305</v>
      </c>
      <c r="AD74" s="14">
        <f t="shared" si="8"/>
        <v>17.690689523940115</v>
      </c>
      <c r="AE74" s="14">
        <f t="shared" si="8"/>
        <v>23.680731249823243</v>
      </c>
      <c r="AF74" s="14">
        <f t="shared" si="8"/>
        <v>206.70744590287998</v>
      </c>
      <c r="AG74" s="14">
        <f t="shared" si="8"/>
        <v>8.6456167672209325</v>
      </c>
      <c r="AH74" s="14">
        <f t="shared" si="8"/>
        <v>9.239362327661059</v>
      </c>
      <c r="AI74" s="14">
        <f t="shared" si="8"/>
        <v>2.735680577725236</v>
      </c>
      <c r="AJ74" s="14">
        <f t="shared" si="8"/>
        <v>33.661857695913682</v>
      </c>
      <c r="AK74" s="14">
        <f t="shared" si="8"/>
        <v>3.1074705776107723</v>
      </c>
      <c r="AL74" s="14">
        <f t="shared" si="8"/>
        <v>2.6179696808104969</v>
      </c>
      <c r="AM74" s="14">
        <f t="shared" si="8"/>
        <v>37.808142753259489</v>
      </c>
      <c r="AN74" s="14">
        <f t="shared" si="8"/>
        <v>5.6297584539644783</v>
      </c>
      <c r="AO74" s="14">
        <f t="shared" si="8"/>
        <v>6.8473210554831931</v>
      </c>
      <c r="AP74" s="14">
        <f t="shared" si="8"/>
        <v>13.033083812898951</v>
      </c>
    </row>
    <row r="75" spans="1:42" x14ac:dyDescent="0.4">
      <c r="A75" s="36"/>
      <c r="B75" s="11" t="s">
        <v>373</v>
      </c>
      <c r="C75" s="14">
        <f>_xlfn.STDEV.S(C42:C63)</f>
        <v>907.42439344215597</v>
      </c>
      <c r="D75" s="14">
        <f t="shared" ref="D75:AP75" si="9">_xlfn.STDEV.S(D42:D63)</f>
        <v>497.43164891519893</v>
      </c>
      <c r="E75" s="14">
        <f t="shared" si="9"/>
        <v>312.63986903166875</v>
      </c>
      <c r="F75" s="14">
        <f t="shared" si="9"/>
        <v>71.448989603118946</v>
      </c>
      <c r="G75" s="14">
        <f t="shared" si="9"/>
        <v>34.271448611128925</v>
      </c>
      <c r="H75" s="14">
        <f t="shared" si="9"/>
        <v>728.77280516320059</v>
      </c>
      <c r="I75" s="14">
        <f t="shared" si="9"/>
        <v>351.74472395936039</v>
      </c>
      <c r="J75" s="14">
        <f t="shared" si="9"/>
        <v>392.24763328169718</v>
      </c>
      <c r="K75" s="14">
        <f t="shared" si="9"/>
        <v>571.8256134473977</v>
      </c>
      <c r="L75" s="14">
        <f t="shared" si="9"/>
        <v>1413.5182653002253</v>
      </c>
      <c r="M75" s="14">
        <f t="shared" si="9"/>
        <v>475.20068089511113</v>
      </c>
      <c r="N75" s="14">
        <f t="shared" si="9"/>
        <v>1045.41684059872</v>
      </c>
      <c r="O75" s="14">
        <f t="shared" si="9"/>
        <v>1967.5179559713424</v>
      </c>
      <c r="P75" s="14">
        <f t="shared" si="9"/>
        <v>251.16019434873078</v>
      </c>
      <c r="Q75" s="14">
        <f t="shared" si="9"/>
        <v>66.814018030913786</v>
      </c>
      <c r="R75" s="14">
        <f t="shared" si="9"/>
        <v>42.264816305642732</v>
      </c>
      <c r="S75" s="14">
        <f t="shared" si="9"/>
        <v>17.746351960419599</v>
      </c>
      <c r="T75" s="14">
        <f t="shared" si="9"/>
        <v>92.461676887790958</v>
      </c>
      <c r="U75" s="14">
        <f t="shared" si="9"/>
        <v>31.947055644017006</v>
      </c>
      <c r="V75" s="14">
        <f t="shared" si="9"/>
        <v>72.03290378073477</v>
      </c>
      <c r="W75" s="14">
        <f t="shared" si="9"/>
        <v>19.797657095198716</v>
      </c>
      <c r="X75" s="14">
        <f t="shared" si="9"/>
        <v>86.869047254750029</v>
      </c>
      <c r="Y75" s="14">
        <f t="shared" si="9"/>
        <v>93.053530409197108</v>
      </c>
      <c r="Z75" s="14">
        <f t="shared" si="9"/>
        <v>110.76688506444174</v>
      </c>
      <c r="AA75" s="14">
        <f t="shared" si="9"/>
        <v>5.9236700538449902</v>
      </c>
      <c r="AB75" s="14">
        <f t="shared" si="9"/>
        <v>45.419749265195101</v>
      </c>
      <c r="AC75" s="14">
        <f t="shared" si="9"/>
        <v>20.112500161913893</v>
      </c>
      <c r="AD75" s="14">
        <f t="shared" si="9"/>
        <v>21.009905258903522</v>
      </c>
      <c r="AE75" s="14">
        <f t="shared" si="9"/>
        <v>437.16242500662952</v>
      </c>
      <c r="AF75" s="14">
        <f t="shared" si="9"/>
        <v>370.43790060951829</v>
      </c>
      <c r="AG75" s="14">
        <f t="shared" si="9"/>
        <v>6.1618717026950716</v>
      </c>
      <c r="AH75" s="14">
        <f t="shared" si="9"/>
        <v>7.7686519938845615</v>
      </c>
      <c r="AI75" s="14">
        <f t="shared" si="9"/>
        <v>4.9024704604315525</v>
      </c>
      <c r="AJ75" s="14">
        <f t="shared" si="9"/>
        <v>46.772993914858191</v>
      </c>
      <c r="AK75" s="14">
        <f t="shared" si="9"/>
        <v>14.94824290981405</v>
      </c>
      <c r="AL75" s="14">
        <f t="shared" si="9"/>
        <v>3.7921870724475033</v>
      </c>
      <c r="AM75" s="14">
        <f t="shared" si="9"/>
        <v>222.45417033862904</v>
      </c>
      <c r="AN75" s="14">
        <f t="shared" si="9"/>
        <v>9.7871849386543506</v>
      </c>
      <c r="AO75" s="14">
        <f t="shared" si="9"/>
        <v>13.875159933143584</v>
      </c>
      <c r="AP75" s="14">
        <f t="shared" si="9"/>
        <v>34.060345886039059</v>
      </c>
    </row>
    <row r="76" spans="1:42" x14ac:dyDescent="0.4">
      <c r="A76" s="12"/>
    </row>
    <row r="78" spans="1:42" s="34" customFormat="1" x14ac:dyDescent="0.4">
      <c r="D78" s="34" t="s">
        <v>387</v>
      </c>
    </row>
  </sheetData>
  <mergeCells count="9">
    <mergeCell ref="A1:B1"/>
    <mergeCell ref="A2:B3"/>
    <mergeCell ref="A71:A75"/>
    <mergeCell ref="A4:A13"/>
    <mergeCell ref="A14:A22"/>
    <mergeCell ref="A23:A34"/>
    <mergeCell ref="A35:A41"/>
    <mergeCell ref="A42:A63"/>
    <mergeCell ref="A66:A70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9" sqref="B19"/>
    </sheetView>
  </sheetViews>
  <sheetFormatPr defaultColWidth="8.73046875" defaultRowHeight="13.9" x14ac:dyDescent="0.4"/>
  <cols>
    <col min="1" max="1" width="16.59765625" style="2" bestFit="1" customWidth="1"/>
    <col min="2" max="4" width="18.06640625" style="2" customWidth="1"/>
    <col min="5" max="9" width="17.06640625" style="2" bestFit="1" customWidth="1"/>
    <col min="10" max="16384" width="8.73046875" style="2"/>
  </cols>
  <sheetData>
    <row r="1" spans="1:9" s="29" customFormat="1" x14ac:dyDescent="0.4">
      <c r="B1" s="29" t="s">
        <v>389</v>
      </c>
      <c r="C1" s="29" t="s">
        <v>390</v>
      </c>
      <c r="D1" s="29" t="s">
        <v>121</v>
      </c>
      <c r="E1" s="29" t="s">
        <v>122</v>
      </c>
      <c r="F1" s="29" t="s">
        <v>388</v>
      </c>
      <c r="G1" s="29" t="s">
        <v>123</v>
      </c>
      <c r="H1" s="29" t="s">
        <v>124</v>
      </c>
      <c r="I1" s="29" t="s">
        <v>205</v>
      </c>
    </row>
    <row r="2" spans="1:9" s="6" customFormat="1" x14ac:dyDescent="0.4">
      <c r="B2" s="6" t="s">
        <v>211</v>
      </c>
      <c r="C2" s="6" t="s">
        <v>212</v>
      </c>
      <c r="D2" s="6" t="s">
        <v>207</v>
      </c>
      <c r="E2" s="6" t="s">
        <v>206</v>
      </c>
      <c r="F2" s="6" t="s">
        <v>324</v>
      </c>
      <c r="G2" s="6" t="s">
        <v>208</v>
      </c>
      <c r="H2" s="6" t="s">
        <v>209</v>
      </c>
      <c r="I2" s="6" t="s">
        <v>210</v>
      </c>
    </row>
    <row r="3" spans="1:9" x14ac:dyDescent="0.4">
      <c r="A3" s="3" t="s">
        <v>117</v>
      </c>
      <c r="B3" s="2" t="s">
        <v>77</v>
      </c>
      <c r="C3" s="2" t="s">
        <v>78</v>
      </c>
      <c r="D3" s="2" t="s">
        <v>84</v>
      </c>
      <c r="E3" s="2" t="s">
        <v>80</v>
      </c>
      <c r="F3" s="2" t="s">
        <v>79</v>
      </c>
      <c r="G3" s="2" t="s">
        <v>83</v>
      </c>
      <c r="H3" s="2" t="s">
        <v>81</v>
      </c>
      <c r="I3" s="2" t="s">
        <v>82</v>
      </c>
    </row>
    <row r="4" spans="1:9" x14ac:dyDescent="0.4">
      <c r="A4" s="2" t="s">
        <v>118</v>
      </c>
      <c r="B4" s="2" t="s">
        <v>85</v>
      </c>
      <c r="C4" s="2" t="s">
        <v>86</v>
      </c>
      <c r="D4" s="2" t="s">
        <v>92</v>
      </c>
      <c r="E4" s="2" t="s">
        <v>88</v>
      </c>
      <c r="F4" s="2" t="s">
        <v>87</v>
      </c>
      <c r="G4" s="2" t="s">
        <v>91</v>
      </c>
      <c r="H4" s="2" t="s">
        <v>89</v>
      </c>
      <c r="I4" s="2" t="s">
        <v>90</v>
      </c>
    </row>
    <row r="5" spans="1:9" x14ac:dyDescent="0.4">
      <c r="A5" s="2" t="s">
        <v>119</v>
      </c>
      <c r="B5" s="2" t="s">
        <v>93</v>
      </c>
      <c r="C5" s="2" t="s">
        <v>94</v>
      </c>
      <c r="D5" s="2" t="s">
        <v>100</v>
      </c>
      <c r="E5" s="2" t="s">
        <v>96</v>
      </c>
      <c r="F5" s="2" t="s">
        <v>95</v>
      </c>
      <c r="G5" s="2" t="s">
        <v>99</v>
      </c>
      <c r="H5" s="2" t="s">
        <v>97</v>
      </c>
      <c r="I5" s="2" t="s">
        <v>98</v>
      </c>
    </row>
    <row r="6" spans="1:9" x14ac:dyDescent="0.4">
      <c r="A6" s="2" t="s">
        <v>120</v>
      </c>
      <c r="B6" s="2" t="s">
        <v>101</v>
      </c>
      <c r="C6" s="2" t="s">
        <v>102</v>
      </c>
      <c r="D6" s="2" t="s">
        <v>108</v>
      </c>
      <c r="E6" s="2" t="s">
        <v>104</v>
      </c>
      <c r="F6" s="2" t="s">
        <v>103</v>
      </c>
      <c r="G6" s="2" t="s">
        <v>107</v>
      </c>
      <c r="H6" s="2" t="s">
        <v>105</v>
      </c>
      <c r="I6" s="2" t="s">
        <v>106</v>
      </c>
    </row>
    <row r="7" spans="1:9" x14ac:dyDescent="0.4">
      <c r="A7" s="2" t="s">
        <v>372</v>
      </c>
      <c r="B7" s="2" t="s">
        <v>109</v>
      </c>
      <c r="C7" s="2" t="s">
        <v>110</v>
      </c>
      <c r="D7" s="2" t="s">
        <v>116</v>
      </c>
      <c r="E7" s="2" t="s">
        <v>112</v>
      </c>
      <c r="F7" s="2" t="s">
        <v>111</v>
      </c>
      <c r="G7" s="2" t="s">
        <v>115</v>
      </c>
      <c r="H7" s="2" t="s">
        <v>113</v>
      </c>
      <c r="I7" s="2" t="s">
        <v>114</v>
      </c>
    </row>
    <row r="8" spans="1:9" x14ac:dyDescent="0.4">
      <c r="A8" s="1" t="s">
        <v>126</v>
      </c>
      <c r="B8" s="1" t="s">
        <v>131</v>
      </c>
      <c r="C8" s="1" t="s">
        <v>132</v>
      </c>
      <c r="D8" s="1" t="s">
        <v>139</v>
      </c>
      <c r="E8" s="1" t="s">
        <v>143</v>
      </c>
      <c r="F8" s="1" t="s">
        <v>147</v>
      </c>
      <c r="G8" s="1" t="s">
        <v>151</v>
      </c>
      <c r="H8" s="1" t="s">
        <v>155</v>
      </c>
      <c r="I8" s="1" t="s">
        <v>139</v>
      </c>
    </row>
    <row r="9" spans="1:9" x14ac:dyDescent="0.4">
      <c r="A9" s="1" t="s">
        <v>127</v>
      </c>
      <c r="B9" s="1">
        <v>110.88</v>
      </c>
      <c r="C9" s="1">
        <v>26.67</v>
      </c>
      <c r="D9" s="1">
        <v>33.28</v>
      </c>
      <c r="E9" s="1">
        <v>1007.03</v>
      </c>
      <c r="F9" s="1">
        <v>1132.6099999999999</v>
      </c>
      <c r="G9" s="1">
        <v>28.01</v>
      </c>
      <c r="H9" s="1">
        <v>102.18</v>
      </c>
      <c r="I9" s="1">
        <v>33.28</v>
      </c>
    </row>
    <row r="10" spans="1:9" x14ac:dyDescent="0.4">
      <c r="A10" s="1" t="s">
        <v>128</v>
      </c>
      <c r="B10" s="1" t="s">
        <v>133</v>
      </c>
      <c r="C10" s="1" t="s">
        <v>134</v>
      </c>
      <c r="D10" s="1" t="s">
        <v>140</v>
      </c>
      <c r="E10" s="1" t="s">
        <v>144</v>
      </c>
      <c r="F10" s="1" t="s">
        <v>148</v>
      </c>
      <c r="G10" s="1" t="s">
        <v>152</v>
      </c>
      <c r="H10" s="1" t="s">
        <v>156</v>
      </c>
      <c r="I10" s="1" t="s">
        <v>140</v>
      </c>
    </row>
    <row r="11" spans="1:9" x14ac:dyDescent="0.4">
      <c r="A11" s="1" t="s">
        <v>129</v>
      </c>
      <c r="B11" s="1" t="s">
        <v>135</v>
      </c>
      <c r="C11" s="1" t="s">
        <v>136</v>
      </c>
      <c r="D11" s="1" t="s">
        <v>141</v>
      </c>
      <c r="E11" s="1" t="s">
        <v>145</v>
      </c>
      <c r="F11" s="1" t="s">
        <v>149</v>
      </c>
      <c r="G11" s="1" t="s">
        <v>153</v>
      </c>
      <c r="H11" s="1" t="s">
        <v>157</v>
      </c>
      <c r="I11" s="1" t="s">
        <v>141</v>
      </c>
    </row>
    <row r="12" spans="1:9" x14ac:dyDescent="0.4">
      <c r="A12" s="1" t="s">
        <v>130</v>
      </c>
      <c r="B12" s="1" t="s">
        <v>137</v>
      </c>
      <c r="C12" s="1" t="s">
        <v>138</v>
      </c>
      <c r="D12" s="1" t="s">
        <v>142</v>
      </c>
      <c r="E12" s="1" t="s">
        <v>146</v>
      </c>
      <c r="F12" s="1" t="s">
        <v>150</v>
      </c>
      <c r="G12" s="1" t="s">
        <v>154</v>
      </c>
      <c r="H12" s="1" t="s">
        <v>158</v>
      </c>
      <c r="I12" s="1" t="s">
        <v>142</v>
      </c>
    </row>
    <row r="15" spans="1:9" s="29" customFormat="1" x14ac:dyDescent="0.4">
      <c r="C15" s="29" t="s">
        <v>391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S1-COVID-19</vt:lpstr>
      <vt:lpstr>S2-URTI</vt:lpstr>
      <vt:lpstr>S3-HCW</vt:lpstr>
      <vt:lpstr>S4-LC</vt:lpstr>
      <vt:lpstr>S5-HC</vt:lpstr>
      <vt:lpstr>S6-Breath-borne-VOCs</vt:lpstr>
      <vt:lpstr>S7-VOCs 95% 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2020-06-22T03:25:48Z</dcterms:modified>
</cp:coreProperties>
</file>