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b-my.sharepoint.com/personal/qh18484_bristol_ac_uk/Documents/@MR-RTC/Redraft3/"/>
    </mc:Choice>
  </mc:AlternateContent>
  <xr:revisionPtr revIDLastSave="9" documentId="13_ncr:1_{363900E2-68FE-4D4A-B27E-238188CC3A8C}" xr6:coauthVersionLast="47" xr6:coauthVersionMax="47" xr10:uidLastSave="{8758C9F0-61F5-4774-98BA-60FC4B84AACB}"/>
  <bookViews>
    <workbookView xWindow="-104" yWindow="-104" windowWidth="22326" windowHeight="12050" activeTab="2" xr2:uid="{BC250847-D1DB-4533-A4AA-EE122EB42254}"/>
  </bookViews>
  <sheets>
    <sheet name="intervention_model" sheetId="1" r:id="rId1"/>
    <sheet name="primary_purpose" sheetId="2" r:id="rId2"/>
    <sheet name="overall_status" sheetId="4" r:id="rId3"/>
    <sheet name="trial_phase" sheetId="5" r:id="rId4"/>
    <sheet name="gender" sheetId="6" r:id="rId5"/>
    <sheet name="number_of_arms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" l="1"/>
  <c r="D9" i="4"/>
  <c r="D8" i="4"/>
  <c r="C8" i="4"/>
  <c r="B8" i="4"/>
</calcChain>
</file>

<file path=xl/sharedStrings.xml><?xml version="1.0" encoding="utf-8"?>
<sst xmlns="http://schemas.openxmlformats.org/spreadsheetml/2006/main" count="69" uniqueCount="39">
  <si>
    <t>p-value</t>
  </si>
  <si>
    <t>Chi-squared</t>
  </si>
  <si>
    <t>main_dataset</t>
  </si>
  <si>
    <t>all_RCTs</t>
  </si>
  <si>
    <t>main_dataset_freq</t>
  </si>
  <si>
    <t>all_RCTs_freq</t>
  </si>
  <si>
    <t>Crossover Assignment</t>
  </si>
  <si>
    <t>Parallel Assignment</t>
  </si>
  <si>
    <t>Basic Science</t>
  </si>
  <si>
    <t>Diagnostic</t>
  </si>
  <si>
    <t>Health Services Research</t>
  </si>
  <si>
    <t>Other</t>
  </si>
  <si>
    <t>Prevention</t>
  </si>
  <si>
    <t>Screening</t>
  </si>
  <si>
    <t>Supportive Care</t>
  </si>
  <si>
    <t>Treatment</t>
  </si>
  <si>
    <t>Active, not recruiting</t>
  </si>
  <si>
    <t>Completed</t>
  </si>
  <si>
    <t>Enrolling by invitation</t>
  </si>
  <si>
    <t>Recruiting</t>
  </si>
  <si>
    <t>Terminated</t>
  </si>
  <si>
    <t>Unknown status</t>
  </si>
  <si>
    <t>Early Phase 1</t>
  </si>
  <si>
    <t>Phase 1</t>
  </si>
  <si>
    <t>Phase 1/Phase 2</t>
  </si>
  <si>
    <t>Phase 2</t>
  </si>
  <si>
    <t>Phase 2/Phase 3</t>
  </si>
  <si>
    <t>Phase 3</t>
  </si>
  <si>
    <t>Phase 4</t>
  </si>
  <si>
    <t>All</t>
  </si>
  <si>
    <t>Female</t>
  </si>
  <si>
    <t>Male</t>
  </si>
  <si>
    <t>number of arms</t>
  </si>
  <si>
    <t>gender</t>
  </si>
  <si>
    <t>NA</t>
  </si>
  <si>
    <t>trial phase</t>
  </si>
  <si>
    <t>overall status</t>
  </si>
  <si>
    <t>primary purpose</t>
  </si>
  <si>
    <t>intervention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</si>
</sst>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1" fontId="0" fillId="0" borderId="0" xfId="0" applyNumberFormat="1"/>
    <xf numFmtId="3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7F061-439B-4D5A-A3C8-7629A4E96762}">
  <dimension ref="A1:E6"/>
  <sheetViews>
    <sheetView workbookViewId="0">
      <selection activeCell="B20" sqref="B20"/>
    </sheetView>
  </sheetViews>
  <sheetFormatPr defaultRowHeight="14.4" x14ac:dyDescent="0.3"/>
  <cols>
    <col min="1" max="1" width="20.59765625" customWidth="1"/>
    <col min="2" max="2" width="12" customWidth="1"/>
    <col min="3" max="3" width="10.09765625" customWidth="1"/>
    <col min="4" max="4" width="16.296875" customWidth="1"/>
    <col min="5" max="5" width="12.8984375" customWidth="1"/>
  </cols>
  <sheetData>
    <row r="1" spans="1:5" x14ac:dyDescent="0.3">
      <c r="A1" s="1" t="s">
        <v>38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 x14ac:dyDescent="0.3">
      <c r="A2" s="1" t="s">
        <v>6</v>
      </c>
      <c r="B2" s="3">
        <v>1603</v>
      </c>
      <c r="C2" s="3">
        <v>20622</v>
      </c>
      <c r="D2" s="2">
        <v>0.11680268143398401</v>
      </c>
      <c r="E2" s="2">
        <v>0.123520532847765</v>
      </c>
    </row>
    <row r="3" spans="1:5" x14ac:dyDescent="0.3">
      <c r="A3" s="1" t="s">
        <v>7</v>
      </c>
      <c r="B3" s="3">
        <v>12121</v>
      </c>
      <c r="C3" s="3">
        <v>146330</v>
      </c>
      <c r="D3" s="2">
        <v>0.88319731856601602</v>
      </c>
      <c r="E3" s="2">
        <v>0.87647946715223501</v>
      </c>
    </row>
    <row r="5" spans="1:5" x14ac:dyDescent="0.3">
      <c r="A5" s="1" t="s">
        <v>1</v>
      </c>
      <c r="B5">
        <v>5.2430500000000002</v>
      </c>
    </row>
    <row r="6" spans="1:5" x14ac:dyDescent="0.3">
      <c r="A6" s="1" t="s">
        <v>0</v>
      </c>
      <c r="B6">
        <v>2.203461E-2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C22C7-79DE-4F52-9F25-95B968EDD7E3}">
  <dimension ref="A1:E12"/>
  <sheetViews>
    <sheetView workbookViewId="0"/>
  </sheetViews>
  <sheetFormatPr defaultRowHeight="14.4" x14ac:dyDescent="0.3"/>
  <cols>
    <col min="1" max="1" width="21" customWidth="1"/>
    <col min="2" max="2" width="12.69921875" customWidth="1"/>
    <col min="3" max="3" width="11.09765625" customWidth="1"/>
    <col min="4" max="4" width="16.5" customWidth="1"/>
  </cols>
  <sheetData>
    <row r="1" spans="1:5" x14ac:dyDescent="0.3">
      <c r="A1" s="1" t="s">
        <v>37</v>
      </c>
      <c r="B1" s="4" t="s">
        <v>2</v>
      </c>
      <c r="C1" s="4" t="s">
        <v>3</v>
      </c>
      <c r="D1" s="5" t="s">
        <v>4</v>
      </c>
      <c r="E1" s="5" t="s">
        <v>5</v>
      </c>
    </row>
    <row r="2" spans="1:5" x14ac:dyDescent="0.3">
      <c r="A2" s="1" t="s">
        <v>8</v>
      </c>
      <c r="B2" s="3">
        <v>370</v>
      </c>
      <c r="C2" s="3">
        <v>7963</v>
      </c>
      <c r="D2" s="2">
        <v>2.69600699504518E-2</v>
      </c>
      <c r="E2" s="2">
        <v>4.7735801551428501E-2</v>
      </c>
    </row>
    <row r="3" spans="1:5" x14ac:dyDescent="0.3">
      <c r="A3" s="1" t="s">
        <v>9</v>
      </c>
      <c r="B3" s="3">
        <v>147</v>
      </c>
      <c r="C3" s="3">
        <v>3107</v>
      </c>
      <c r="D3" s="2">
        <v>1.0711162926260599E-2</v>
      </c>
      <c r="E3" s="2">
        <v>1.8625535027036101E-2</v>
      </c>
    </row>
    <row r="4" spans="1:5" x14ac:dyDescent="0.3">
      <c r="A4" s="1" t="s">
        <v>10</v>
      </c>
      <c r="B4" s="3">
        <v>226</v>
      </c>
      <c r="C4" s="3">
        <v>4455</v>
      </c>
      <c r="D4" s="2">
        <v>1.64675021859516E-2</v>
      </c>
      <c r="E4" s="2">
        <v>2.6706391549869899E-2</v>
      </c>
    </row>
    <row r="5" spans="1:5" x14ac:dyDescent="0.3">
      <c r="A5" s="1" t="s">
        <v>11</v>
      </c>
      <c r="B5" s="3">
        <v>331</v>
      </c>
      <c r="C5" s="3">
        <v>7332</v>
      </c>
      <c r="D5" s="2">
        <v>2.4118332847566301E-2</v>
      </c>
      <c r="E5" s="2">
        <v>4.3953145419449197E-2</v>
      </c>
    </row>
    <row r="6" spans="1:5" x14ac:dyDescent="0.3">
      <c r="A6" s="1" t="s">
        <v>12</v>
      </c>
      <c r="B6" s="3">
        <v>1422</v>
      </c>
      <c r="C6" s="3">
        <v>22767</v>
      </c>
      <c r="D6" s="2">
        <v>0.103614106674439</v>
      </c>
      <c r="E6" s="2">
        <v>0.13648135048616999</v>
      </c>
    </row>
    <row r="7" spans="1:5" x14ac:dyDescent="0.3">
      <c r="A7" s="1" t="s">
        <v>13</v>
      </c>
      <c r="B7" s="3">
        <v>34</v>
      </c>
      <c r="C7" s="3">
        <v>1066</v>
      </c>
      <c r="D7" s="2">
        <v>2.4774118332847599E-3</v>
      </c>
      <c r="E7" s="2">
        <v>6.3903509297780804E-3</v>
      </c>
    </row>
    <row r="8" spans="1:5" x14ac:dyDescent="0.3">
      <c r="A8" s="1" t="s">
        <v>14</v>
      </c>
      <c r="B8" s="3">
        <v>382</v>
      </c>
      <c r="C8" s="3">
        <v>9463</v>
      </c>
      <c r="D8" s="2">
        <v>2.7834450597493399E-2</v>
      </c>
      <c r="E8" s="2">
        <v>5.6727852578320803E-2</v>
      </c>
    </row>
    <row r="9" spans="1:5" x14ac:dyDescent="0.3">
      <c r="A9" s="1" t="s">
        <v>15</v>
      </c>
      <c r="B9" s="3">
        <v>10812</v>
      </c>
      <c r="C9" s="3">
        <v>110661</v>
      </c>
      <c r="D9" s="2">
        <v>0.78781696298455295</v>
      </c>
      <c r="E9" s="2">
        <v>0.66337957245794699</v>
      </c>
    </row>
    <row r="11" spans="1:5" x14ac:dyDescent="0.3">
      <c r="A11" s="1" t="s">
        <v>1</v>
      </c>
      <c r="B11">
        <v>951.53</v>
      </c>
    </row>
    <row r="12" spans="1:5" x14ac:dyDescent="0.3">
      <c r="A12" s="1" t="s">
        <v>0</v>
      </c>
      <c r="B12" s="6">
        <v>2.2E-16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5AAC4-7CAF-4B2F-9505-A56F3E4AEC8D}">
  <dimension ref="A1:E10"/>
  <sheetViews>
    <sheetView tabSelected="1" workbookViewId="0">
      <selection activeCell="D11" sqref="D11"/>
    </sheetView>
  </sheetViews>
  <sheetFormatPr defaultRowHeight="14.4" x14ac:dyDescent="0.3"/>
  <cols>
    <col min="1" max="1" width="20.59765625" customWidth="1"/>
    <col min="2" max="2" width="12.59765625" customWidth="1"/>
    <col min="3" max="3" width="9.8984375" bestFit="1" customWidth="1"/>
    <col min="4" max="4" width="16.69921875" customWidth="1"/>
    <col min="5" max="5" width="11.5" customWidth="1"/>
  </cols>
  <sheetData>
    <row r="1" spans="1:5" x14ac:dyDescent="0.3">
      <c r="A1" s="1" t="s">
        <v>36</v>
      </c>
      <c r="B1" s="4" t="s">
        <v>2</v>
      </c>
      <c r="C1" s="4" t="s">
        <v>3</v>
      </c>
      <c r="D1" s="4" t="s">
        <v>4</v>
      </c>
      <c r="E1" s="4" t="s">
        <v>5</v>
      </c>
    </row>
    <row r="2" spans="1:5" x14ac:dyDescent="0.3">
      <c r="A2" s="1" t="s">
        <v>16</v>
      </c>
      <c r="B2" s="3">
        <v>398</v>
      </c>
      <c r="C2" s="3">
        <v>7585</v>
      </c>
      <c r="D2" s="2">
        <v>2.9178885630498499E-2</v>
      </c>
      <c r="E2" s="2">
        <v>4.9730204624876199E-2</v>
      </c>
    </row>
    <row r="3" spans="1:5" x14ac:dyDescent="0.3">
      <c r="A3" s="1" t="s">
        <v>17</v>
      </c>
      <c r="B3" s="3">
        <v>12293</v>
      </c>
      <c r="C3" s="3">
        <v>92409</v>
      </c>
      <c r="D3" s="2">
        <v>0.90124633431084999</v>
      </c>
      <c r="E3" s="2">
        <v>0.60586927873173202</v>
      </c>
    </row>
    <row r="4" spans="1:5" x14ac:dyDescent="0.3">
      <c r="A4" s="1" t="s">
        <v>18</v>
      </c>
      <c r="B4" s="3">
        <v>2</v>
      </c>
      <c r="C4" s="3">
        <v>1357</v>
      </c>
      <c r="D4" s="2">
        <v>1.4662756598240499E-4</v>
      </c>
      <c r="E4" s="2">
        <v>8.8970188102777906E-3</v>
      </c>
    </row>
    <row r="5" spans="1:5" x14ac:dyDescent="0.3">
      <c r="A5" s="1" t="s">
        <v>19</v>
      </c>
      <c r="B5" s="3">
        <v>6</v>
      </c>
      <c r="C5" s="3">
        <v>26216</v>
      </c>
      <c r="D5" s="2">
        <v>4.3988269794721402E-4</v>
      </c>
      <c r="E5" s="2">
        <v>0.171882273493178</v>
      </c>
    </row>
    <row r="6" spans="1:5" x14ac:dyDescent="0.3">
      <c r="A6" s="1" t="s">
        <v>20</v>
      </c>
      <c r="B6" s="3">
        <v>913</v>
      </c>
      <c r="C6" s="3">
        <v>9391</v>
      </c>
      <c r="D6" s="2">
        <v>6.6935483870967705E-2</v>
      </c>
      <c r="E6" s="2">
        <v>6.1571041744523797E-2</v>
      </c>
    </row>
    <row r="7" spans="1:5" x14ac:dyDescent="0.3">
      <c r="A7" s="1" t="s">
        <v>21</v>
      </c>
      <c r="B7" s="3">
        <v>28</v>
      </c>
      <c r="C7" s="3">
        <v>15565</v>
      </c>
      <c r="D7" s="2">
        <v>2.05278592375367E-3</v>
      </c>
      <c r="E7" s="2">
        <v>0.102050182595412</v>
      </c>
    </row>
    <row r="8" spans="1:5" x14ac:dyDescent="0.3">
      <c r="B8" s="7">
        <f>SUM(B2:B7)</f>
        <v>13640</v>
      </c>
      <c r="C8" s="8">
        <f>SUM(C2:C7)</f>
        <v>152523</v>
      </c>
      <c r="D8" s="8">
        <f>B8+C8</f>
        <v>166163</v>
      </c>
    </row>
    <row r="9" spans="1:5" x14ac:dyDescent="0.3">
      <c r="A9" s="1" t="s">
        <v>1</v>
      </c>
      <c r="B9">
        <v>5632.8</v>
      </c>
      <c r="D9" s="7">
        <f>C3+B3</f>
        <v>104702</v>
      </c>
    </row>
    <row r="10" spans="1:5" x14ac:dyDescent="0.3">
      <c r="A10" s="1" t="s">
        <v>0</v>
      </c>
      <c r="B10" s="6">
        <v>2.2E-16</v>
      </c>
      <c r="D10">
        <f>B3/D9</f>
        <v>0.11740940956237703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8140F-454C-4211-83C3-028407C2671F}">
  <dimension ref="A1:K12"/>
  <sheetViews>
    <sheetView workbookViewId="0">
      <selection activeCell="D12" sqref="D12"/>
    </sheetView>
  </sheetViews>
  <sheetFormatPr defaultRowHeight="14.4" x14ac:dyDescent="0.3"/>
  <cols>
    <col min="1" max="1" width="14.296875" customWidth="1"/>
    <col min="2" max="2" width="13.19921875" customWidth="1"/>
    <col min="4" max="4" width="17.5" customWidth="1"/>
    <col min="5" max="5" width="10.5" customWidth="1"/>
    <col min="9" max="9" width="13" customWidth="1"/>
  </cols>
  <sheetData>
    <row r="1" spans="1:11" x14ac:dyDescent="0.3">
      <c r="A1" s="1" t="s">
        <v>35</v>
      </c>
      <c r="B1" s="1" t="s">
        <v>2</v>
      </c>
      <c r="C1" s="1" t="s">
        <v>3</v>
      </c>
      <c r="D1" s="1" t="s">
        <v>4</v>
      </c>
      <c r="E1" s="1" t="s">
        <v>5</v>
      </c>
    </row>
    <row r="2" spans="1:11" x14ac:dyDescent="0.3">
      <c r="A2" s="1" t="s">
        <v>34</v>
      </c>
      <c r="B2" s="3">
        <v>2761</v>
      </c>
      <c r="C2" s="3">
        <v>80205</v>
      </c>
      <c r="D2" s="2">
        <v>0.20118041387350674</v>
      </c>
      <c r="E2" s="2">
        <v>0.4812348123481236</v>
      </c>
      <c r="H2" s="3"/>
      <c r="I2" s="3"/>
      <c r="J2" s="2"/>
      <c r="K2" s="2"/>
    </row>
    <row r="3" spans="1:11" x14ac:dyDescent="0.3">
      <c r="A3" s="1" t="s">
        <v>22</v>
      </c>
      <c r="B3" s="3">
        <v>26</v>
      </c>
      <c r="C3" s="3">
        <v>1513</v>
      </c>
      <c r="D3" s="2">
        <v>1.8944914019236401E-3</v>
      </c>
      <c r="E3" s="2">
        <v>9.0780907809078094E-3</v>
      </c>
      <c r="H3" s="3"/>
      <c r="I3" s="3"/>
      <c r="J3" s="2"/>
      <c r="K3" s="2"/>
    </row>
    <row r="4" spans="1:11" x14ac:dyDescent="0.3">
      <c r="A4" s="1" t="s">
        <v>23</v>
      </c>
      <c r="B4" s="3">
        <v>670</v>
      </c>
      <c r="C4" s="3">
        <v>12062</v>
      </c>
      <c r="D4" s="2">
        <v>4.8819586126493703E-2</v>
      </c>
      <c r="E4" s="2">
        <v>7.2372723727237298E-2</v>
      </c>
    </row>
    <row r="5" spans="1:11" x14ac:dyDescent="0.3">
      <c r="A5" s="1" t="s">
        <v>24</v>
      </c>
      <c r="B5" s="3">
        <v>275</v>
      </c>
      <c r="C5" s="3">
        <v>3909</v>
      </c>
      <c r="D5" s="2">
        <v>2.0037889828038499E-2</v>
      </c>
      <c r="E5" s="2">
        <v>2.3454234542345399E-2</v>
      </c>
    </row>
    <row r="6" spans="1:11" x14ac:dyDescent="0.3">
      <c r="A6" s="1" t="s">
        <v>25</v>
      </c>
      <c r="B6" s="3">
        <v>3060</v>
      </c>
      <c r="C6" s="3">
        <v>23279</v>
      </c>
      <c r="D6" s="2">
        <v>0.22296706499562799</v>
      </c>
      <c r="E6" s="2">
        <v>0.13967539675396801</v>
      </c>
    </row>
    <row r="7" spans="1:11" x14ac:dyDescent="0.3">
      <c r="A7" s="1" t="s">
        <v>26</v>
      </c>
      <c r="B7" s="3">
        <v>290</v>
      </c>
      <c r="C7" s="3">
        <v>4137</v>
      </c>
      <c r="D7" s="2">
        <v>2.11308656368406E-2</v>
      </c>
      <c r="E7" s="2">
        <v>2.4822248222482201E-2</v>
      </c>
    </row>
    <row r="8" spans="1:11" x14ac:dyDescent="0.3">
      <c r="A8" s="1" t="s">
        <v>27</v>
      </c>
      <c r="B8" s="3">
        <v>4977</v>
      </c>
      <c r="C8" s="3">
        <v>23361</v>
      </c>
      <c r="D8" s="2">
        <v>0.36264937336053599</v>
      </c>
      <c r="E8" s="2">
        <v>0.14016740167401701</v>
      </c>
    </row>
    <row r="9" spans="1:11" x14ac:dyDescent="0.3">
      <c r="A9" s="1" t="s">
        <v>28</v>
      </c>
      <c r="B9" s="3">
        <v>1665</v>
      </c>
      <c r="C9" s="3">
        <v>18199</v>
      </c>
      <c r="D9" s="2">
        <v>0.12132031477703301</v>
      </c>
      <c r="E9" s="2">
        <v>0.10919509195092</v>
      </c>
    </row>
    <row r="11" spans="1:11" x14ac:dyDescent="0.3">
      <c r="A11" s="1" t="s">
        <v>1</v>
      </c>
      <c r="B11">
        <v>8070.6</v>
      </c>
    </row>
    <row r="12" spans="1:11" x14ac:dyDescent="0.3">
      <c r="A12" s="1" t="s">
        <v>0</v>
      </c>
      <c r="B12" s="6">
        <v>2.2E-16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012A-E368-4F20-94BB-CBF65683CB4B}">
  <dimension ref="A1:E7"/>
  <sheetViews>
    <sheetView workbookViewId="0">
      <selection activeCell="A2" sqref="A2"/>
    </sheetView>
  </sheetViews>
  <sheetFormatPr defaultRowHeight="14.4" x14ac:dyDescent="0.3"/>
  <cols>
    <col min="1" max="1" width="11" customWidth="1"/>
    <col min="2" max="2" width="12.59765625" customWidth="1"/>
    <col min="4" max="4" width="17.19921875" customWidth="1"/>
    <col min="5" max="5" width="11.59765625" customWidth="1"/>
  </cols>
  <sheetData>
    <row r="1" spans="1:5" x14ac:dyDescent="0.3">
      <c r="A1" s="1" t="s">
        <v>33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 x14ac:dyDescent="0.3">
      <c r="A2" s="1" t="s">
        <v>29</v>
      </c>
      <c r="B2" s="3">
        <v>12117</v>
      </c>
      <c r="C2" s="3">
        <v>141718</v>
      </c>
      <c r="D2" s="2">
        <v>0.88290585835033497</v>
      </c>
      <c r="E2" s="2">
        <v>0.84885476064976795</v>
      </c>
    </row>
    <row r="3" spans="1:5" x14ac:dyDescent="0.3">
      <c r="A3" s="1" t="s">
        <v>30</v>
      </c>
      <c r="B3" s="3">
        <v>1105</v>
      </c>
      <c r="C3" s="3">
        <v>17467</v>
      </c>
      <c r="D3" s="2">
        <v>8.0515884581754599E-2</v>
      </c>
      <c r="E3" s="2">
        <v>0.104622885619819</v>
      </c>
    </row>
    <row r="4" spans="1:5" x14ac:dyDescent="0.3">
      <c r="A4" s="1" t="s">
        <v>31</v>
      </c>
      <c r="B4" s="3">
        <v>502</v>
      </c>
      <c r="C4" s="3">
        <v>7767</v>
      </c>
      <c r="D4" s="2">
        <v>3.6578257067910201E-2</v>
      </c>
      <c r="E4" s="2">
        <v>4.6522353730413503E-2</v>
      </c>
    </row>
    <row r="6" spans="1:5" x14ac:dyDescent="0.3">
      <c r="A6" s="1" t="s">
        <v>1</v>
      </c>
      <c r="B6">
        <v>116.37</v>
      </c>
    </row>
    <row r="7" spans="1:5" x14ac:dyDescent="0.3">
      <c r="A7" s="1" t="s">
        <v>0</v>
      </c>
      <c r="B7" s="6">
        <v>2.2E-16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DD9B7-E2E0-490E-BE85-874D7766288E}">
  <dimension ref="A1:E24"/>
  <sheetViews>
    <sheetView workbookViewId="0"/>
  </sheetViews>
  <sheetFormatPr defaultRowHeight="14.4" x14ac:dyDescent="0.3"/>
  <cols>
    <col min="1" max="1" width="14.19921875" customWidth="1"/>
    <col min="2" max="3" width="11.8984375" customWidth="1"/>
    <col min="4" max="4" width="15.796875" customWidth="1"/>
    <col min="5" max="5" width="11.296875" customWidth="1"/>
  </cols>
  <sheetData>
    <row r="1" spans="1:5" x14ac:dyDescent="0.3">
      <c r="A1" s="4" t="s">
        <v>32</v>
      </c>
      <c r="B1" s="5" t="s">
        <v>2</v>
      </c>
      <c r="C1" s="4" t="s">
        <v>3</v>
      </c>
      <c r="D1" s="5" t="s">
        <v>4</v>
      </c>
      <c r="E1" s="5" t="s">
        <v>5</v>
      </c>
    </row>
    <row r="2" spans="1:5" x14ac:dyDescent="0.3">
      <c r="A2" s="1">
        <v>2</v>
      </c>
      <c r="B2" s="3">
        <v>9148</v>
      </c>
      <c r="C2" s="3">
        <v>126689</v>
      </c>
      <c r="D2" s="2">
        <v>0.67067448680351904</v>
      </c>
      <c r="E2" s="2">
        <v>0.75897125603575299</v>
      </c>
    </row>
    <row r="3" spans="1:5" x14ac:dyDescent="0.3">
      <c r="A3" s="1">
        <v>3</v>
      </c>
      <c r="B3" s="3">
        <v>2382</v>
      </c>
      <c r="C3" s="3">
        <v>23381</v>
      </c>
      <c r="D3" s="2">
        <v>0.17463343108504401</v>
      </c>
      <c r="E3" s="2">
        <v>0.140071410598962</v>
      </c>
    </row>
    <row r="4" spans="1:5" x14ac:dyDescent="0.3">
      <c r="A4" s="1">
        <v>4</v>
      </c>
      <c r="B4" s="3">
        <v>1198</v>
      </c>
      <c r="C4" s="3">
        <v>10319</v>
      </c>
      <c r="D4" s="2">
        <v>8.7829912023460396E-2</v>
      </c>
      <c r="E4" s="2">
        <v>6.1819292843364002E-2</v>
      </c>
    </row>
    <row r="5" spans="1:5" x14ac:dyDescent="0.3">
      <c r="A5" s="1">
        <v>5</v>
      </c>
      <c r="B5" s="3">
        <v>370</v>
      </c>
      <c r="C5" s="3">
        <v>2489</v>
      </c>
      <c r="D5" s="2">
        <v>2.7126099706744899E-2</v>
      </c>
      <c r="E5" s="2">
        <v>1.4911156108841301E-2</v>
      </c>
    </row>
    <row r="6" spans="1:5" x14ac:dyDescent="0.3">
      <c r="A6" s="1">
        <v>6</v>
      </c>
      <c r="B6" s="3">
        <v>283</v>
      </c>
      <c r="C6" s="3">
        <v>2095</v>
      </c>
      <c r="D6" s="2">
        <v>2.0747800586510299E-2</v>
      </c>
      <c r="E6" s="2">
        <v>1.25507722169636E-2</v>
      </c>
    </row>
    <row r="7" spans="1:5" x14ac:dyDescent="0.3">
      <c r="A7" s="1">
        <v>7</v>
      </c>
      <c r="B7" s="3">
        <v>72</v>
      </c>
      <c r="C7" s="3">
        <v>535</v>
      </c>
      <c r="D7" s="2">
        <v>5.2785923753665698E-3</v>
      </c>
      <c r="E7" s="2">
        <v>3.2050898024226899E-3</v>
      </c>
    </row>
    <row r="8" spans="1:5" x14ac:dyDescent="0.3">
      <c r="A8" s="1">
        <v>8</v>
      </c>
      <c r="B8" s="3">
        <v>81</v>
      </c>
      <c r="C8" s="3">
        <v>537</v>
      </c>
      <c r="D8" s="2">
        <v>5.9384164222873901E-3</v>
      </c>
      <c r="E8" s="2">
        <v>3.2170714465438901E-3</v>
      </c>
    </row>
    <row r="9" spans="1:5" x14ac:dyDescent="0.3">
      <c r="A9" s="1">
        <v>9</v>
      </c>
      <c r="B9" s="3">
        <v>28</v>
      </c>
      <c r="C9" s="3">
        <v>241</v>
      </c>
      <c r="D9" s="2">
        <v>2.05278592375367E-3</v>
      </c>
      <c r="E9" s="2">
        <v>1.44378811660536E-3</v>
      </c>
    </row>
    <row r="10" spans="1:5" x14ac:dyDescent="0.3">
      <c r="A10" s="1">
        <v>10</v>
      </c>
      <c r="B10" s="3">
        <v>27</v>
      </c>
      <c r="C10" s="3">
        <v>209</v>
      </c>
      <c r="D10" s="2">
        <v>1.9794721407624602E-3</v>
      </c>
      <c r="E10" s="2">
        <v>1.25208181066606E-3</v>
      </c>
    </row>
    <row r="11" spans="1:5" x14ac:dyDescent="0.3">
      <c r="A11" s="1">
        <v>11</v>
      </c>
      <c r="B11" s="3">
        <v>6</v>
      </c>
      <c r="C11" s="3">
        <v>78</v>
      </c>
      <c r="D11" s="2">
        <v>4.3988269794721402E-4</v>
      </c>
      <c r="E11" s="2">
        <v>4.6728412072704598E-4</v>
      </c>
    </row>
    <row r="12" spans="1:5" x14ac:dyDescent="0.3">
      <c r="A12" s="1">
        <v>12</v>
      </c>
      <c r="B12" s="3">
        <v>15</v>
      </c>
      <c r="C12" s="3">
        <v>139</v>
      </c>
      <c r="D12" s="2">
        <v>1.0997067448680401E-3</v>
      </c>
      <c r="E12" s="2">
        <v>8.3272426642383901E-4</v>
      </c>
    </row>
    <row r="13" spans="1:5" x14ac:dyDescent="0.3">
      <c r="A13" s="1">
        <v>13</v>
      </c>
      <c r="B13" s="3">
        <v>6</v>
      </c>
      <c r="C13" s="3">
        <v>39</v>
      </c>
      <c r="D13" s="2">
        <v>4.3988269794721402E-4</v>
      </c>
      <c r="E13" s="2">
        <v>2.3364206036352299E-4</v>
      </c>
    </row>
    <row r="14" spans="1:5" x14ac:dyDescent="0.3">
      <c r="A14" s="1">
        <v>14</v>
      </c>
      <c r="B14" s="3">
        <v>10</v>
      </c>
      <c r="C14" s="3">
        <v>52</v>
      </c>
      <c r="D14" s="2">
        <v>7.3313782991202303E-4</v>
      </c>
      <c r="E14" s="2">
        <v>3.11522747151364E-4</v>
      </c>
    </row>
    <row r="15" spans="1:5" x14ac:dyDescent="0.3">
      <c r="A15" s="1">
        <v>15</v>
      </c>
      <c r="B15" s="3">
        <v>3</v>
      </c>
      <c r="C15" s="3">
        <v>31</v>
      </c>
      <c r="D15" s="2">
        <v>2.1994134897360701E-4</v>
      </c>
      <c r="E15" s="2">
        <v>1.8571548387869799E-4</v>
      </c>
    </row>
    <row r="16" spans="1:5" x14ac:dyDescent="0.3">
      <c r="A16" s="1">
        <v>16</v>
      </c>
      <c r="B16" s="3">
        <v>3</v>
      </c>
      <c r="C16" s="3">
        <v>30</v>
      </c>
      <c r="D16" s="2">
        <v>2.1994134897360701E-4</v>
      </c>
      <c r="E16" s="2">
        <v>1.7972466181809501E-4</v>
      </c>
    </row>
    <row r="17" spans="1:5" x14ac:dyDescent="0.3">
      <c r="A17" s="1">
        <v>17</v>
      </c>
      <c r="B17" s="3">
        <v>2</v>
      </c>
      <c r="C17" s="3">
        <v>14</v>
      </c>
      <c r="D17" s="2">
        <v>1.4662756598240499E-4</v>
      </c>
      <c r="E17" s="2">
        <v>8.3871508848444199E-5</v>
      </c>
    </row>
    <row r="18" spans="1:5" x14ac:dyDescent="0.3">
      <c r="A18" s="1">
        <v>18</v>
      </c>
      <c r="B18" s="3">
        <v>1</v>
      </c>
      <c r="C18" s="3">
        <v>21</v>
      </c>
      <c r="D18" s="2">
        <v>7.3313782991202305E-5</v>
      </c>
      <c r="E18" s="2">
        <v>1.2580726327266601E-4</v>
      </c>
    </row>
    <row r="19" spans="1:5" x14ac:dyDescent="0.3">
      <c r="A19" s="1">
        <v>19</v>
      </c>
      <c r="B19" s="3">
        <v>2</v>
      </c>
      <c r="C19" s="3">
        <v>8</v>
      </c>
      <c r="D19" s="2">
        <v>1.4662756598240499E-4</v>
      </c>
      <c r="E19" s="2">
        <v>4.7926576484825298E-5</v>
      </c>
    </row>
    <row r="20" spans="1:5" x14ac:dyDescent="0.3">
      <c r="A20" s="1">
        <v>22</v>
      </c>
      <c r="B20" s="3">
        <v>1</v>
      </c>
      <c r="C20" s="3">
        <v>5</v>
      </c>
      <c r="D20" s="2">
        <v>7.3313782991202305E-5</v>
      </c>
      <c r="E20" s="2">
        <v>2.99541103030158E-5</v>
      </c>
    </row>
    <row r="21" spans="1:5" x14ac:dyDescent="0.3">
      <c r="A21" s="1">
        <v>24</v>
      </c>
      <c r="B21" s="3">
        <v>2</v>
      </c>
      <c r="C21" s="3">
        <v>10</v>
      </c>
      <c r="D21" s="2">
        <v>1.4662756598240499E-4</v>
      </c>
      <c r="E21" s="2">
        <v>5.9908220606031601E-5</v>
      </c>
    </row>
    <row r="23" spans="1:5" x14ac:dyDescent="0.3">
      <c r="A23" s="1" t="s">
        <v>1</v>
      </c>
      <c r="B23">
        <v>619.95000000000005</v>
      </c>
    </row>
    <row r="24" spans="1:5" x14ac:dyDescent="0.3">
      <c r="A24" s="1" t="s">
        <v>0</v>
      </c>
      <c r="B24" s="6">
        <v>2.2E-16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intervention_model</vt:lpstr>
      <vt:lpstr>primary_purpose</vt:lpstr>
      <vt:lpstr>overall_status</vt:lpstr>
      <vt:lpstr>trial_phase</vt:lpstr>
      <vt:lpstr>gender</vt:lpstr>
      <vt:lpstr>number_of_arms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Sobczyk-Barad</dc:creator>
  <cp:lastModifiedBy>Maria Sobczyk-Barad</cp:lastModifiedBy>
  <dcterms:created xsi:type="dcterms:W3CDTF">2022-01-27T16:20:10Z</dcterms:created>
  <dcterms:modified xsi:type="dcterms:W3CDTF">2022-03-24T17:44:19Z</dcterms:modified>
</cp:coreProperties>
</file>