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776" firstSheet="1" activeTab="5"/>
  </bookViews>
  <sheets>
    <sheet name="Table S1_Cohort summary" sheetId="8" r:id="rId1"/>
    <sheet name="Table S2_ACE2 coding 100KGP" sheetId="1" r:id="rId2"/>
    <sheet name="Table S3_ACE2 coding SARS+" sheetId="2" r:id="rId3"/>
    <sheet name="Table S4_ACE2 coding SARS+ EUR" sheetId="7" r:id="rId4"/>
    <sheet name="Table S5_ACE2 coding-ethnic" sheetId="9" r:id="rId5"/>
    <sheet name="Table S6_ACE2 eQTLs 100KGP AFs" sheetId="3" r:id="rId6"/>
    <sheet name="Table S7_SARS(+) vs 100KGP" sheetId="4" r:id="rId7"/>
    <sheet name="Table S8_Hospitalised status" sheetId="5" r:id="rId8"/>
    <sheet name="Table S9_eQTL expression" sheetId="6" r:id="rId9"/>
  </sheets>
  <definedNames>
    <definedName name="_xlnm._FilterDatabase" localSheetId="6" hidden="1">'Table S7_SARS(+) vs 100KGP'!$A$3:$H$3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6" i="4" l="1"/>
  <c r="F156" i="4"/>
  <c r="J156" i="4"/>
  <c r="N156" i="4"/>
  <c r="R156" i="4"/>
  <c r="V156" i="4"/>
  <c r="G13" i="8" l="1"/>
  <c r="G12" i="8"/>
  <c r="G11" i="8"/>
  <c r="G10" i="8"/>
  <c r="G9" i="8"/>
  <c r="G8" i="8"/>
  <c r="G6" i="8"/>
  <c r="G5" i="8"/>
  <c r="Q22" i="7" l="1"/>
  <c r="N22" i="7"/>
  <c r="K22" i="7"/>
  <c r="H22" i="7"/>
  <c r="F22" i="7"/>
  <c r="Q21" i="7"/>
  <c r="N21" i="7"/>
  <c r="K21" i="7"/>
  <c r="H21" i="7"/>
  <c r="F21" i="7"/>
  <c r="Q20" i="7"/>
  <c r="N20" i="7"/>
  <c r="K20" i="7"/>
  <c r="H20" i="7"/>
  <c r="F20" i="7"/>
  <c r="Q19" i="7"/>
  <c r="N19" i="7"/>
  <c r="K19" i="7"/>
  <c r="H19" i="7"/>
  <c r="F19" i="7"/>
  <c r="Q18" i="7"/>
  <c r="N18" i="7"/>
  <c r="K18" i="7"/>
  <c r="H18" i="7"/>
  <c r="F18" i="7"/>
  <c r="Q17" i="7"/>
  <c r="N17" i="7"/>
  <c r="K17" i="7"/>
  <c r="H17" i="7"/>
  <c r="F17" i="7"/>
  <c r="Q16" i="7"/>
  <c r="N16" i="7"/>
  <c r="K16" i="7"/>
  <c r="H16" i="7"/>
  <c r="F16" i="7"/>
  <c r="Q15" i="7"/>
  <c r="N15" i="7"/>
  <c r="K15" i="7"/>
  <c r="H15" i="7"/>
  <c r="F15" i="7"/>
  <c r="Q14" i="7"/>
  <c r="N14" i="7"/>
  <c r="K14" i="7"/>
  <c r="H14" i="7"/>
  <c r="F14" i="7"/>
  <c r="Q13" i="7"/>
  <c r="N13" i="7"/>
  <c r="K13" i="7"/>
  <c r="H13" i="7"/>
  <c r="F13" i="7"/>
  <c r="Q12" i="7"/>
  <c r="N12" i="7"/>
  <c r="K12" i="7"/>
  <c r="H12" i="7"/>
  <c r="F12" i="7"/>
  <c r="Q11" i="7"/>
  <c r="N11" i="7"/>
  <c r="K11" i="7"/>
  <c r="H11" i="7"/>
  <c r="F11" i="7"/>
  <c r="N10" i="7"/>
  <c r="K10" i="7"/>
  <c r="H10" i="7"/>
  <c r="F10" i="7"/>
  <c r="Q9" i="7"/>
  <c r="N9" i="7"/>
  <c r="K9" i="7"/>
  <c r="H9" i="7"/>
  <c r="F9" i="7"/>
  <c r="Q8" i="7"/>
  <c r="N8" i="7"/>
  <c r="K8" i="7"/>
  <c r="H8" i="7"/>
  <c r="F8" i="7"/>
  <c r="Q7" i="7"/>
  <c r="N7" i="7"/>
  <c r="K7" i="7"/>
  <c r="H7" i="7"/>
  <c r="F7" i="7"/>
  <c r="Q6" i="7"/>
  <c r="N6" i="7"/>
  <c r="K6" i="7"/>
  <c r="H6" i="7"/>
  <c r="F6" i="7"/>
  <c r="Q5" i="7"/>
  <c r="N5" i="7"/>
  <c r="K5" i="7"/>
  <c r="H5" i="7"/>
  <c r="F5" i="7"/>
  <c r="Q4" i="7"/>
  <c r="N4" i="7"/>
  <c r="K4" i="7"/>
  <c r="H4" i="7"/>
  <c r="F4" i="7"/>
  <c r="M135" i="6" l="1"/>
  <c r="I135" i="6"/>
  <c r="M134" i="6"/>
  <c r="I134" i="6"/>
  <c r="M133" i="6"/>
  <c r="I133" i="6"/>
  <c r="M132" i="6"/>
  <c r="I132" i="6"/>
  <c r="M131" i="6"/>
  <c r="I131" i="6"/>
  <c r="M130" i="6"/>
  <c r="I130" i="6"/>
  <c r="M129" i="6"/>
  <c r="I129" i="6"/>
  <c r="M128" i="6"/>
  <c r="I128" i="6"/>
  <c r="M127" i="6"/>
  <c r="I127" i="6"/>
  <c r="M126" i="6"/>
  <c r="I126" i="6"/>
  <c r="M125" i="6"/>
  <c r="I125" i="6"/>
  <c r="M124" i="6"/>
  <c r="I124" i="6"/>
  <c r="M123" i="6"/>
  <c r="I123" i="6"/>
  <c r="M122" i="6"/>
  <c r="I122" i="6"/>
  <c r="M121" i="6"/>
  <c r="I121" i="6"/>
  <c r="M120" i="6"/>
  <c r="I120" i="6"/>
  <c r="M119" i="6"/>
  <c r="I119" i="6"/>
  <c r="M118" i="6"/>
  <c r="I118" i="6"/>
  <c r="M117" i="6"/>
  <c r="I117" i="6"/>
  <c r="M116" i="6"/>
  <c r="I116" i="6"/>
  <c r="M115" i="6"/>
  <c r="I115" i="6"/>
  <c r="M114" i="6"/>
  <c r="I114" i="6"/>
  <c r="M113" i="6"/>
  <c r="I113" i="6"/>
  <c r="M112" i="6"/>
  <c r="I112" i="6"/>
  <c r="M111" i="6"/>
  <c r="I111" i="6"/>
  <c r="M110" i="6"/>
  <c r="I110" i="6"/>
  <c r="M109" i="6"/>
  <c r="I109" i="6"/>
  <c r="M108" i="6"/>
  <c r="I108" i="6"/>
  <c r="M107" i="6"/>
  <c r="I107" i="6"/>
  <c r="M106" i="6"/>
  <c r="I106" i="6"/>
  <c r="M105" i="6"/>
  <c r="I105" i="6"/>
  <c r="M104" i="6"/>
  <c r="I104" i="6"/>
  <c r="M103" i="6"/>
  <c r="I103" i="6"/>
  <c r="M102" i="6"/>
  <c r="I102" i="6"/>
  <c r="M101" i="6"/>
  <c r="I101" i="6"/>
  <c r="M100" i="6"/>
  <c r="I100" i="6"/>
  <c r="M99" i="6"/>
  <c r="I99" i="6"/>
  <c r="M98" i="6"/>
  <c r="I98" i="6"/>
  <c r="M97" i="6"/>
  <c r="I97" i="6"/>
  <c r="M96" i="6"/>
  <c r="I96" i="6"/>
  <c r="M95" i="6"/>
  <c r="I95" i="6"/>
  <c r="M94" i="6"/>
  <c r="I94" i="6"/>
  <c r="M93" i="6"/>
  <c r="I93" i="6"/>
  <c r="M92" i="6"/>
  <c r="I92" i="6"/>
  <c r="M91" i="6"/>
  <c r="I91" i="6"/>
  <c r="M90" i="6"/>
  <c r="I90" i="6"/>
  <c r="M89" i="6"/>
  <c r="I89" i="6"/>
  <c r="M88" i="6"/>
  <c r="I88" i="6"/>
  <c r="M87" i="6"/>
  <c r="I87" i="6"/>
  <c r="M86" i="6"/>
  <c r="I86" i="6"/>
  <c r="M85" i="6"/>
  <c r="I85" i="6"/>
  <c r="M84" i="6"/>
  <c r="I84" i="6"/>
  <c r="M83" i="6"/>
  <c r="I83" i="6"/>
  <c r="M82" i="6"/>
  <c r="I82" i="6"/>
  <c r="M81" i="6"/>
  <c r="I81" i="6"/>
  <c r="M80" i="6"/>
  <c r="I80" i="6"/>
  <c r="M79" i="6"/>
  <c r="I79" i="6"/>
  <c r="M78" i="6"/>
  <c r="I78" i="6"/>
  <c r="M77" i="6"/>
  <c r="I77" i="6"/>
  <c r="M76" i="6"/>
  <c r="I76" i="6"/>
  <c r="M75" i="6"/>
  <c r="I75" i="6"/>
  <c r="M74" i="6"/>
  <c r="I74" i="6"/>
  <c r="M73" i="6"/>
  <c r="I73" i="6"/>
  <c r="M72" i="6"/>
  <c r="I72" i="6"/>
  <c r="M71" i="6"/>
  <c r="I71" i="6"/>
  <c r="M70" i="6"/>
  <c r="I70" i="6"/>
  <c r="M69" i="6"/>
  <c r="I69" i="6"/>
  <c r="M68" i="6"/>
  <c r="I68" i="6"/>
  <c r="M67" i="6"/>
  <c r="I67" i="6"/>
  <c r="M66" i="6"/>
  <c r="I66" i="6"/>
  <c r="M65" i="6"/>
  <c r="I65" i="6"/>
  <c r="M64" i="6"/>
  <c r="I64" i="6"/>
  <c r="M63" i="6"/>
  <c r="I63" i="6"/>
  <c r="M62" i="6"/>
  <c r="I62" i="6"/>
  <c r="M61" i="6"/>
  <c r="I61" i="6"/>
  <c r="M60" i="6"/>
  <c r="I60" i="6"/>
  <c r="M59" i="6"/>
  <c r="I59" i="6"/>
  <c r="M58" i="6"/>
  <c r="I58" i="6"/>
  <c r="M57" i="6"/>
  <c r="I57" i="6"/>
  <c r="M56" i="6"/>
  <c r="I56" i="6"/>
  <c r="M55" i="6"/>
  <c r="I55" i="6"/>
  <c r="M54" i="6"/>
  <c r="I54" i="6"/>
  <c r="M53" i="6"/>
  <c r="I53" i="6"/>
  <c r="M52" i="6"/>
  <c r="I52" i="6"/>
  <c r="M51" i="6"/>
  <c r="I51" i="6"/>
  <c r="M50" i="6"/>
  <c r="I50" i="6"/>
  <c r="M49" i="6"/>
  <c r="I49" i="6"/>
  <c r="M48" i="6"/>
  <c r="I48" i="6"/>
  <c r="M47" i="6"/>
  <c r="I47" i="6"/>
  <c r="M46" i="6"/>
  <c r="I46" i="6"/>
  <c r="M45" i="6"/>
  <c r="I45" i="6"/>
  <c r="M44" i="6"/>
  <c r="I44" i="6"/>
  <c r="M43" i="6"/>
  <c r="I43" i="6"/>
  <c r="M42" i="6"/>
  <c r="I42" i="6"/>
  <c r="M41" i="6"/>
  <c r="I41" i="6"/>
  <c r="M40" i="6"/>
  <c r="I40" i="6"/>
  <c r="M39" i="6"/>
  <c r="I39" i="6"/>
  <c r="M38" i="6"/>
  <c r="I38" i="6"/>
  <c r="M37" i="6"/>
  <c r="I37" i="6"/>
  <c r="M36" i="6"/>
  <c r="I36" i="6"/>
  <c r="M35" i="6"/>
  <c r="I35" i="6"/>
  <c r="M34" i="6"/>
  <c r="I34" i="6"/>
  <c r="M33" i="6"/>
  <c r="I33" i="6"/>
  <c r="M32" i="6"/>
  <c r="I32" i="6"/>
  <c r="M31" i="6"/>
  <c r="I31" i="6"/>
  <c r="M30" i="6"/>
  <c r="I30" i="6"/>
  <c r="M29" i="6"/>
  <c r="I29" i="6"/>
  <c r="M28" i="6"/>
  <c r="I28" i="6"/>
  <c r="M27" i="6"/>
  <c r="I27" i="6"/>
  <c r="M26" i="6"/>
  <c r="I26" i="6"/>
  <c r="M25" i="6"/>
  <c r="I25" i="6"/>
  <c r="M24" i="6"/>
  <c r="I24" i="6"/>
  <c r="M23" i="6"/>
  <c r="I23" i="6"/>
  <c r="M22" i="6"/>
  <c r="I22" i="6"/>
  <c r="M21" i="6"/>
  <c r="I21" i="6"/>
  <c r="M20" i="6"/>
  <c r="I20" i="6"/>
  <c r="M19" i="6"/>
  <c r="I19" i="6"/>
  <c r="M18" i="6"/>
  <c r="I18" i="6"/>
  <c r="M17" i="6"/>
  <c r="I17" i="6"/>
  <c r="M16" i="6"/>
  <c r="I16" i="6"/>
  <c r="M15" i="6"/>
  <c r="I15" i="6"/>
  <c r="M14" i="6"/>
  <c r="I14" i="6"/>
  <c r="M13" i="6"/>
  <c r="I13" i="6"/>
  <c r="M12" i="6"/>
  <c r="I12" i="6"/>
  <c r="M11" i="6"/>
  <c r="I11" i="6"/>
  <c r="M10" i="6"/>
  <c r="I10" i="6"/>
  <c r="M9" i="6"/>
  <c r="I9" i="6"/>
  <c r="M8" i="6"/>
  <c r="I8" i="6"/>
  <c r="M7" i="6"/>
  <c r="I7" i="6"/>
  <c r="M6" i="6"/>
  <c r="I6" i="6"/>
  <c r="M5" i="6"/>
  <c r="I5" i="6"/>
  <c r="M4" i="6"/>
  <c r="I4" i="6"/>
  <c r="X7" i="5"/>
  <c r="X6" i="5"/>
  <c r="X5" i="5"/>
  <c r="X4" i="5"/>
  <c r="G44" i="4"/>
  <c r="G36" i="4"/>
  <c r="G39" i="4"/>
  <c r="G28" i="4"/>
  <c r="G45" i="4"/>
  <c r="G15" i="4"/>
  <c r="G61" i="4"/>
  <c r="G62" i="4"/>
  <c r="G11" i="4"/>
  <c r="G10" i="4"/>
  <c r="G13" i="4"/>
  <c r="G134" i="4"/>
  <c r="G110" i="4"/>
  <c r="G129" i="4"/>
  <c r="G72" i="4"/>
  <c r="G109" i="4"/>
  <c r="G127" i="4"/>
  <c r="G49" i="4"/>
  <c r="G116" i="4"/>
  <c r="G121" i="4"/>
  <c r="G118" i="4"/>
  <c r="G43" i="4"/>
  <c r="G99" i="4"/>
  <c r="G50" i="4"/>
  <c r="G41" i="4"/>
  <c r="G101" i="4"/>
  <c r="G66" i="4"/>
  <c r="G114" i="4"/>
  <c r="G94" i="4"/>
  <c r="G135" i="4"/>
  <c r="G103" i="4"/>
  <c r="G52" i="4"/>
  <c r="G133" i="4"/>
  <c r="G124" i="4"/>
  <c r="G126" i="4"/>
  <c r="G132" i="4"/>
  <c r="G120" i="4"/>
  <c r="G51" i="4"/>
  <c r="G40" i="4"/>
  <c r="G54" i="4"/>
  <c r="G128" i="4"/>
  <c r="G122" i="4"/>
  <c r="G100" i="4"/>
  <c r="G60" i="4"/>
  <c r="G42" i="4"/>
  <c r="G48" i="4"/>
  <c r="G107" i="4"/>
  <c r="G111" i="4"/>
  <c r="G117" i="4"/>
  <c r="G123" i="4"/>
  <c r="G119" i="4"/>
  <c r="G38" i="4"/>
  <c r="G125" i="4"/>
  <c r="G63" i="4"/>
  <c r="G88" i="4"/>
  <c r="G53" i="4"/>
  <c r="G68" i="4"/>
  <c r="G96" i="4"/>
  <c r="G112" i="4"/>
  <c r="G89" i="4"/>
  <c r="G74" i="4"/>
  <c r="G93" i="4"/>
  <c r="G76" i="4"/>
  <c r="G104" i="4"/>
  <c r="G81" i="4"/>
  <c r="G57" i="4"/>
  <c r="G77" i="4"/>
  <c r="G69" i="4"/>
  <c r="G97" i="4"/>
  <c r="G75" i="4"/>
  <c r="G92" i="4"/>
  <c r="G102" i="4"/>
  <c r="G91" i="4"/>
  <c r="G78" i="4"/>
  <c r="G82" i="4"/>
  <c r="G80" i="4"/>
  <c r="G79" i="4"/>
  <c r="G83" i="4"/>
  <c r="G85" i="4"/>
  <c r="G90" i="4"/>
  <c r="G105" i="4"/>
  <c r="G115" i="4"/>
  <c r="G70" i="4"/>
  <c r="G65" i="4"/>
  <c r="G87" i="4"/>
  <c r="G55" i="4"/>
  <c r="G73" i="4"/>
  <c r="G106" i="4"/>
  <c r="G130" i="4"/>
  <c r="G47" i="4"/>
  <c r="G113" i="4"/>
  <c r="G46" i="4"/>
  <c r="G16" i="4"/>
  <c r="G12" i="4"/>
  <c r="G58" i="4"/>
  <c r="G31" i="4"/>
  <c r="G26" i="4"/>
  <c r="G19" i="4"/>
  <c r="G23" i="4"/>
  <c r="G17" i="4"/>
  <c r="G71" i="4"/>
  <c r="G24" i="4"/>
  <c r="G25" i="4"/>
  <c r="G33" i="4"/>
  <c r="G32" i="4"/>
  <c r="G18" i="4"/>
  <c r="G86" i="4"/>
  <c r="G21" i="4"/>
  <c r="G34" i="4"/>
  <c r="G20" i="4"/>
  <c r="G37" i="4"/>
  <c r="G29" i="4"/>
  <c r="G22" i="4"/>
  <c r="G30" i="4"/>
  <c r="G35" i="4"/>
  <c r="G59" i="4"/>
  <c r="G27" i="4"/>
  <c r="G84" i="4"/>
  <c r="G67" i="4"/>
  <c r="G64" i="4"/>
  <c r="G98" i="4"/>
  <c r="G56" i="4"/>
  <c r="G131" i="4"/>
  <c r="G8" i="4"/>
  <c r="G9" i="4"/>
  <c r="G95" i="4"/>
  <c r="G108" i="4"/>
  <c r="G7" i="4"/>
  <c r="G6" i="4"/>
  <c r="G14" i="4"/>
  <c r="G4" i="4"/>
  <c r="G5" i="4"/>
  <c r="F121" i="1" l="1"/>
  <c r="E121" i="1"/>
  <c r="F120" i="1"/>
  <c r="E120" i="1"/>
  <c r="G120" i="1" s="1"/>
  <c r="F119" i="1"/>
  <c r="E119" i="1"/>
  <c r="F118" i="1"/>
  <c r="E118" i="1"/>
  <c r="G118" i="1" s="1"/>
  <c r="F117" i="1"/>
  <c r="E117" i="1"/>
  <c r="F116" i="1"/>
  <c r="E116" i="1"/>
  <c r="G116" i="1" s="1"/>
  <c r="F115" i="1"/>
  <c r="E115" i="1"/>
  <c r="F114" i="1"/>
  <c r="E114" i="1"/>
  <c r="G114" i="1" s="1"/>
  <c r="F113" i="1"/>
  <c r="E113" i="1"/>
  <c r="F112" i="1"/>
  <c r="E112" i="1"/>
  <c r="G112" i="1" s="1"/>
  <c r="F111" i="1"/>
  <c r="E111" i="1"/>
  <c r="F110" i="1"/>
  <c r="E110" i="1"/>
  <c r="G110" i="1" s="1"/>
  <c r="F109" i="1"/>
  <c r="E109" i="1"/>
  <c r="F108" i="1"/>
  <c r="E108" i="1"/>
  <c r="G108" i="1" s="1"/>
  <c r="F107" i="1"/>
  <c r="E107" i="1"/>
  <c r="F106" i="1"/>
  <c r="E106" i="1"/>
  <c r="G106" i="1" s="1"/>
  <c r="F105" i="1"/>
  <c r="E105" i="1"/>
  <c r="F104" i="1"/>
  <c r="E104" i="1"/>
  <c r="G104" i="1" s="1"/>
  <c r="F103" i="1"/>
  <c r="E103" i="1"/>
  <c r="F102" i="1"/>
  <c r="E102" i="1"/>
  <c r="G102" i="1" s="1"/>
  <c r="F101" i="1"/>
  <c r="E101" i="1"/>
  <c r="F100" i="1"/>
  <c r="E100" i="1"/>
  <c r="G100" i="1" s="1"/>
  <c r="F99" i="1"/>
  <c r="E99" i="1"/>
  <c r="F98" i="1"/>
  <c r="E98" i="1"/>
  <c r="G98" i="1" s="1"/>
  <c r="F97" i="1"/>
  <c r="E97" i="1"/>
  <c r="F96" i="1"/>
  <c r="E96" i="1"/>
  <c r="G96" i="1" s="1"/>
  <c r="F95" i="1"/>
  <c r="E95" i="1"/>
  <c r="F94" i="1"/>
  <c r="E94" i="1"/>
  <c r="G94" i="1" s="1"/>
  <c r="F93" i="1"/>
  <c r="E93" i="1"/>
  <c r="F92" i="1"/>
  <c r="E92" i="1"/>
  <c r="G92" i="1" s="1"/>
  <c r="F91" i="1"/>
  <c r="E91" i="1"/>
  <c r="G91" i="1" s="1"/>
  <c r="F90" i="1"/>
  <c r="E90" i="1"/>
  <c r="G90" i="1" s="1"/>
  <c r="F89" i="1"/>
  <c r="E89" i="1"/>
  <c r="F88" i="1"/>
  <c r="E88" i="1"/>
  <c r="G88" i="1" s="1"/>
  <c r="F87" i="1"/>
  <c r="E87" i="1"/>
  <c r="G87" i="1" s="1"/>
  <c r="F86" i="1"/>
  <c r="E86" i="1"/>
  <c r="G86" i="1" s="1"/>
  <c r="F85" i="1"/>
  <c r="E85" i="1"/>
  <c r="F84" i="1"/>
  <c r="E84" i="1"/>
  <c r="G84" i="1" s="1"/>
  <c r="F83" i="1"/>
  <c r="E83" i="1"/>
  <c r="G83" i="1" s="1"/>
  <c r="F82" i="1"/>
  <c r="E82" i="1"/>
  <c r="G82" i="1" s="1"/>
  <c r="F81" i="1"/>
  <c r="E81" i="1"/>
  <c r="F80" i="1"/>
  <c r="E80" i="1"/>
  <c r="G80" i="1" s="1"/>
  <c r="F79" i="1"/>
  <c r="E79" i="1"/>
  <c r="G79" i="1" s="1"/>
  <c r="F78" i="1"/>
  <c r="E78" i="1"/>
  <c r="G78" i="1" s="1"/>
  <c r="F77" i="1"/>
  <c r="E77" i="1"/>
  <c r="F76" i="1"/>
  <c r="E76" i="1"/>
  <c r="G76" i="1" s="1"/>
  <c r="F75" i="1"/>
  <c r="E75" i="1"/>
  <c r="G75" i="1" s="1"/>
  <c r="F74" i="1"/>
  <c r="E74" i="1"/>
  <c r="G74" i="1" s="1"/>
  <c r="F73" i="1"/>
  <c r="E73" i="1"/>
  <c r="F72" i="1"/>
  <c r="E72" i="1"/>
  <c r="G72" i="1" s="1"/>
  <c r="F71" i="1"/>
  <c r="E71" i="1"/>
  <c r="G71" i="1" s="1"/>
  <c r="F70" i="1"/>
  <c r="E70" i="1"/>
  <c r="G70" i="1" s="1"/>
  <c r="F69" i="1"/>
  <c r="E69" i="1"/>
  <c r="F68" i="1"/>
  <c r="E68" i="1"/>
  <c r="G68" i="1" s="1"/>
  <c r="F67" i="1"/>
  <c r="E67" i="1"/>
  <c r="G67" i="1" s="1"/>
  <c r="F66" i="1"/>
  <c r="E66" i="1"/>
  <c r="G66" i="1" s="1"/>
  <c r="F65" i="1"/>
  <c r="E65" i="1"/>
  <c r="F64" i="1"/>
  <c r="E64" i="1"/>
  <c r="G64" i="1" s="1"/>
  <c r="F63" i="1"/>
  <c r="E63" i="1"/>
  <c r="F62" i="1"/>
  <c r="E62" i="1"/>
  <c r="G62" i="1" s="1"/>
  <c r="F61" i="1"/>
  <c r="E61" i="1"/>
  <c r="F60" i="1"/>
  <c r="E60" i="1"/>
  <c r="G60" i="1" s="1"/>
  <c r="F59" i="1"/>
  <c r="E59" i="1"/>
  <c r="G59" i="1" s="1"/>
  <c r="F58" i="1"/>
  <c r="E58" i="1"/>
  <c r="G58" i="1" s="1"/>
  <c r="F57" i="1"/>
  <c r="E57" i="1"/>
  <c r="F56" i="1"/>
  <c r="E56" i="1"/>
  <c r="G56" i="1" s="1"/>
  <c r="F55" i="1"/>
  <c r="E55" i="1"/>
  <c r="G55" i="1" s="1"/>
  <c r="F54" i="1"/>
  <c r="E54" i="1"/>
  <c r="G54" i="1" s="1"/>
  <c r="F53" i="1"/>
  <c r="E53" i="1"/>
  <c r="F52" i="1"/>
  <c r="E52" i="1"/>
  <c r="G52" i="1" s="1"/>
  <c r="F51" i="1"/>
  <c r="E51" i="1"/>
  <c r="G51" i="1" s="1"/>
  <c r="F50" i="1"/>
  <c r="E50" i="1"/>
  <c r="G50" i="1" s="1"/>
  <c r="F49" i="1"/>
  <c r="E49" i="1"/>
  <c r="F48" i="1"/>
  <c r="E48" i="1"/>
  <c r="G48" i="1" s="1"/>
  <c r="F47" i="1"/>
  <c r="E47" i="1"/>
  <c r="F46" i="1"/>
  <c r="E46" i="1"/>
  <c r="G46" i="1" s="1"/>
  <c r="F45" i="1"/>
  <c r="E45" i="1"/>
  <c r="F44" i="1"/>
  <c r="E44" i="1"/>
  <c r="G44" i="1" s="1"/>
  <c r="F43" i="1"/>
  <c r="E43" i="1"/>
  <c r="F42" i="1"/>
  <c r="E42" i="1"/>
  <c r="G42" i="1" s="1"/>
  <c r="F41" i="1"/>
  <c r="E41" i="1"/>
  <c r="G41" i="1" s="1"/>
  <c r="F40" i="1"/>
  <c r="E40" i="1"/>
  <c r="G40" i="1" s="1"/>
  <c r="F39" i="1"/>
  <c r="E39" i="1"/>
  <c r="G39" i="1" s="1"/>
  <c r="F38" i="1"/>
  <c r="E38" i="1"/>
  <c r="G38" i="1" s="1"/>
  <c r="F37" i="1"/>
  <c r="E37" i="1"/>
  <c r="G37" i="1" s="1"/>
  <c r="F36" i="1"/>
  <c r="E36" i="1"/>
  <c r="G36" i="1" s="1"/>
  <c r="F35" i="1"/>
  <c r="E35" i="1"/>
  <c r="G35" i="1" s="1"/>
  <c r="F34" i="1"/>
  <c r="E34" i="1"/>
  <c r="G34" i="1" s="1"/>
  <c r="F33" i="1"/>
  <c r="E33" i="1"/>
  <c r="G33" i="1" s="1"/>
  <c r="F32" i="1"/>
  <c r="E32" i="1"/>
  <c r="G32" i="1" s="1"/>
  <c r="F31" i="1"/>
  <c r="E31" i="1"/>
  <c r="G31" i="1" s="1"/>
  <c r="F30" i="1"/>
  <c r="E30" i="1"/>
  <c r="G30" i="1" s="1"/>
  <c r="F29" i="1"/>
  <c r="E29" i="1"/>
  <c r="G29" i="1" s="1"/>
  <c r="F28" i="1"/>
  <c r="E28" i="1"/>
  <c r="G28" i="1" s="1"/>
  <c r="F27" i="1"/>
  <c r="E27" i="1"/>
  <c r="G27" i="1" s="1"/>
  <c r="F26" i="1"/>
  <c r="E26" i="1"/>
  <c r="G26" i="1" s="1"/>
  <c r="F25" i="1"/>
  <c r="E25" i="1"/>
  <c r="G25" i="1" s="1"/>
  <c r="F24" i="1"/>
  <c r="E24" i="1"/>
  <c r="G24" i="1" s="1"/>
  <c r="F23" i="1"/>
  <c r="E23" i="1"/>
  <c r="G23" i="1" s="1"/>
  <c r="F22" i="1"/>
  <c r="E22" i="1"/>
  <c r="G22" i="1" s="1"/>
  <c r="F21" i="1"/>
  <c r="E21" i="1"/>
  <c r="G21" i="1" s="1"/>
  <c r="F20" i="1"/>
  <c r="E20" i="1"/>
  <c r="G20" i="1" s="1"/>
  <c r="F19" i="1"/>
  <c r="E19" i="1"/>
  <c r="G19" i="1" s="1"/>
  <c r="F18" i="1"/>
  <c r="E18" i="1"/>
  <c r="G18" i="1" s="1"/>
  <c r="F17" i="1"/>
  <c r="E17" i="1"/>
  <c r="G17" i="1" s="1"/>
  <c r="F16" i="1"/>
  <c r="E16" i="1"/>
  <c r="G16" i="1" s="1"/>
  <c r="F15" i="1"/>
  <c r="E15" i="1"/>
  <c r="G15" i="1" s="1"/>
  <c r="F14" i="1"/>
  <c r="E14" i="1"/>
  <c r="G14" i="1" s="1"/>
  <c r="F13" i="1"/>
  <c r="E13" i="1"/>
  <c r="G13" i="1" s="1"/>
  <c r="F12" i="1"/>
  <c r="E12" i="1"/>
  <c r="G12" i="1" s="1"/>
  <c r="F11" i="1"/>
  <c r="E11" i="1"/>
  <c r="G11" i="1" s="1"/>
  <c r="F10" i="1"/>
  <c r="E10" i="1"/>
  <c r="G10" i="1" s="1"/>
  <c r="F9" i="1"/>
  <c r="E9" i="1"/>
  <c r="G9" i="1" s="1"/>
  <c r="F8" i="1"/>
  <c r="E8" i="1"/>
  <c r="G8" i="1" s="1"/>
  <c r="F7" i="1"/>
  <c r="E7" i="1"/>
  <c r="G7" i="1" s="1"/>
  <c r="F6" i="1"/>
  <c r="E6" i="1"/>
  <c r="G6" i="1" s="1"/>
  <c r="F5" i="1"/>
  <c r="E5" i="1"/>
  <c r="G5" i="1" s="1"/>
  <c r="F4" i="1"/>
  <c r="E4" i="1"/>
  <c r="G4" i="1" s="1"/>
  <c r="G43" i="1" l="1"/>
  <c r="G47" i="1"/>
  <c r="G63" i="1"/>
  <c r="G95" i="1"/>
  <c r="G99" i="1"/>
  <c r="G103" i="1"/>
  <c r="G107" i="1"/>
  <c r="G111" i="1"/>
  <c r="G115" i="1"/>
  <c r="G119" i="1"/>
  <c r="G45" i="1"/>
  <c r="G49" i="1"/>
  <c r="G53" i="1"/>
  <c r="G57" i="1"/>
  <c r="G61" i="1"/>
  <c r="G65" i="1"/>
  <c r="G69" i="1"/>
  <c r="G73" i="1"/>
  <c r="G77" i="1"/>
  <c r="G81" i="1"/>
  <c r="G85" i="1"/>
  <c r="G89" i="1"/>
  <c r="G93" i="1"/>
  <c r="G97" i="1"/>
  <c r="G101" i="1"/>
  <c r="G105" i="1"/>
  <c r="G109" i="1"/>
  <c r="G113" i="1"/>
  <c r="G117" i="1"/>
  <c r="G121" i="1"/>
</calcChain>
</file>

<file path=xl/sharedStrings.xml><?xml version="1.0" encoding="utf-8"?>
<sst xmlns="http://schemas.openxmlformats.org/spreadsheetml/2006/main" count="3762" uniqueCount="965">
  <si>
    <t>CHROM</t>
  </si>
  <si>
    <t>POS</t>
  </si>
  <si>
    <t>REF</t>
  </si>
  <si>
    <t>ALT</t>
  </si>
  <si>
    <t>AC_100K_ALL</t>
  </si>
  <si>
    <t>AN_100K_ALL</t>
  </si>
  <si>
    <t>FREQ_100K_ALL</t>
  </si>
  <si>
    <t>AC_UNREL_EUR</t>
  </si>
  <si>
    <t>AN_UNREL_EUR</t>
  </si>
  <si>
    <t>AF_UNREL_EUR</t>
  </si>
  <si>
    <t>Consequence</t>
  </si>
  <si>
    <t>IMPACT</t>
  </si>
  <si>
    <t>HGVSc</t>
  </si>
  <si>
    <t>Existing_variation</t>
  </si>
  <si>
    <t>chrX</t>
  </si>
  <si>
    <t>G</t>
  </si>
  <si>
    <t>A</t>
  </si>
  <si>
    <t>missense_variant</t>
  </si>
  <si>
    <t>MODERATE</t>
  </si>
  <si>
    <t>ENST00000427411.1:c.22C&gt;T</t>
  </si>
  <si>
    <t>rs201035388</t>
  </si>
  <si>
    <t>SNV</t>
  </si>
  <si>
    <t>C</t>
  </si>
  <si>
    <t>ENST00000427411.1:c.54G&gt;T</t>
  </si>
  <si>
    <t>COSV53024022</t>
  </si>
  <si>
    <t>ENST00000427411.1:c.55T&gt;C</t>
  </si>
  <si>
    <t>rs73635825</t>
  </si>
  <si>
    <t>T</t>
  </si>
  <si>
    <t>ENST00000427411.1:c.77A&gt;G</t>
  </si>
  <si>
    <t>rs4646116</t>
  </si>
  <si>
    <t>ENST00000427411.1:c.92A&gt;G</t>
  </si>
  <si>
    <t>ENST00000427411.1:c.103G&gt;A</t>
  </si>
  <si>
    <t>rs1348114695</t>
  </si>
  <si>
    <t>ENST00000427411.1:c.107C&gt;T</t>
  </si>
  <si>
    <t>ENST00000427411.1:c.122A&gt;G</t>
  </si>
  <si>
    <t>ENST00000427411.1:c.128G&gt;A</t>
  </si>
  <si>
    <t>ENST00000427411.1:c.152A&gt;G</t>
  </si>
  <si>
    <t>rs1569243690</t>
  </si>
  <si>
    <t>ENST00000427411.1:c.257A&gt;G</t>
  </si>
  <si>
    <t>rs746808776</t>
  </si>
  <si>
    <t>ENST00000427411.1:c.302A&gt;C</t>
  </si>
  <si>
    <t>ENST00000427411.1:c.305A&gt;C</t>
  </si>
  <si>
    <t>rs1395878099</t>
  </si>
  <si>
    <t>ENST00000427411.1:c.319G&gt;A</t>
  </si>
  <si>
    <t>ENST00000427411.1:c.322C&gt;T</t>
  </si>
  <si>
    <t>missense_variant&amp;splice_region_variant</t>
  </si>
  <si>
    <t>ENST00000427411.1:c.344G&gt;A</t>
  </si>
  <si>
    <t>rs201900069&amp;COSV53025217</t>
  </si>
  <si>
    <t>ENST00000427411.1:c.367A&gt;G</t>
  </si>
  <si>
    <t>ENST00000427411.1:c.412C&gt;T</t>
  </si>
  <si>
    <t>COSV53027104</t>
  </si>
  <si>
    <t>ENST00000427411.1:c.476A&gt;G</t>
  </si>
  <si>
    <t>rs746034076</t>
  </si>
  <si>
    <t>ENST00000427411.1:c.497A&gt;G</t>
  </si>
  <si>
    <t>rs954282708</t>
  </si>
  <si>
    <t>ENST00000427411.1:c.578C&gt;A</t>
  </si>
  <si>
    <t>rs762219565</t>
  </si>
  <si>
    <t>CTGTT</t>
  </si>
  <si>
    <t>splice_acceptor_variant&amp;intron_variant</t>
  </si>
  <si>
    <t>HIGH</t>
  </si>
  <si>
    <t>ENST00000427411.1:c.584-5_584-2del</t>
  </si>
  <si>
    <t>rs761805536</t>
  </si>
  <si>
    <t>deletion</t>
  </si>
  <si>
    <t>ENST00000427411.1:c.596A&gt;G</t>
  </si>
  <si>
    <t>rs750145841</t>
  </si>
  <si>
    <t>ENST00000427411.1:c.617A&gt;G</t>
  </si>
  <si>
    <t>rs142443432</t>
  </si>
  <si>
    <t>ENST00000427411.1:c.631G&gt;A</t>
  </si>
  <si>
    <t>rs148771870&amp;COSV53024979</t>
  </si>
  <si>
    <t>ENST00000427411.1:c.648C&gt;A</t>
  </si>
  <si>
    <t>rs753164828</t>
  </si>
  <si>
    <t>ENST00000427411.1:c.650A&gt;G</t>
  </si>
  <si>
    <t>rs1300152093</t>
  </si>
  <si>
    <t>TGTA</t>
  </si>
  <si>
    <t>inframe_deletion</t>
  </si>
  <si>
    <t>ENST00000427411.1:c.649_651del</t>
  </si>
  <si>
    <t>ENST00000427411.1:c.655C&gt;T</t>
  </si>
  <si>
    <t>rs372272603</t>
  </si>
  <si>
    <t>ENST00000427411.1:c.656G&gt;A</t>
  </si>
  <si>
    <t>rs759590772&amp;COSV53025209&amp;COSV53027016</t>
  </si>
  <si>
    <t>ENST00000427411.1:c.751G&gt;T</t>
  </si>
  <si>
    <t>ENST00000427411.1:c.776T&gt;C</t>
  </si>
  <si>
    <t>rs1161338919</t>
  </si>
  <si>
    <t>ENST00000427411.1:c.787C&gt;T</t>
  </si>
  <si>
    <t>rs200745906</t>
  </si>
  <si>
    <t>ENST00000427411.1:c.805G&gt;A</t>
  </si>
  <si>
    <t>ENST00000427411.1:c.808A&gt;G</t>
  </si>
  <si>
    <t>rs766319182</t>
  </si>
  <si>
    <t>ENST00000427411.1:c.844A&gt;T</t>
  </si>
  <si>
    <t>ENST00000427411.1:c.868A&gt;C</t>
  </si>
  <si>
    <t>rs763994205</t>
  </si>
  <si>
    <t>ENST00000427411.1:c.872T&gt;A</t>
  </si>
  <si>
    <t>rs756358940</t>
  </si>
  <si>
    <t>ENST00000427411.1:c.884A&gt;G</t>
  </si>
  <si>
    <t>rs776226831&amp;COSV53026522</t>
  </si>
  <si>
    <t>ENST00000427411.1:c.890T&gt;G</t>
  </si>
  <si>
    <t>ENST00000427411.1:c.946G&gt;T</t>
  </si>
  <si>
    <t>ENST00000427411.1:c.977G&gt;A</t>
  </si>
  <si>
    <t>rs759579097</t>
  </si>
  <si>
    <t>ENST00000427411.1:c.989A&gt;G</t>
  </si>
  <si>
    <t>ENST00000427411.1:c.992C&gt;T</t>
  </si>
  <si>
    <t>ENST00000427411.1:c.1022A&gt;G</t>
  </si>
  <si>
    <t>rs138390800</t>
  </si>
  <si>
    <t>ENST00000427411.1:c.1034A&gt;G</t>
  </si>
  <si>
    <t>ENST00000427411.1:c.1036C&gt;T</t>
  </si>
  <si>
    <t>rs1410274315&amp;COSV53027621</t>
  </si>
  <si>
    <t>ENST00000427411.1:c.1048G&gt;A</t>
  </si>
  <si>
    <t>ENST00000427411.1:c.1063G&gt;A</t>
  </si>
  <si>
    <t>rs961360700</t>
  </si>
  <si>
    <t>ENST00000427411.1:c.1073T&gt;C</t>
  </si>
  <si>
    <t>ENST00000427411.1:c.1117C&gt;A</t>
  </si>
  <si>
    <t>ENST00000427411.1:c.1118A&gt;T</t>
  </si>
  <si>
    <t>COSV53024170</t>
  </si>
  <si>
    <t>ENST00000427411.1:c.1133A&gt;G</t>
  </si>
  <si>
    <t>rs142984500</t>
  </si>
  <si>
    <t>ENST00000427411.1:c.1187C&gt;A</t>
  </si>
  <si>
    <t>ENST00000427411.1:c.1193A&gt;C</t>
  </si>
  <si>
    <t>ENST00000427411.1:c.1202A&gt;G</t>
  </si>
  <si>
    <t>CA</t>
  </si>
  <si>
    <t>frameshift_variant</t>
  </si>
  <si>
    <t>ENST00000427411.1:c.1203dup</t>
  </si>
  <si>
    <t>insertion</t>
  </si>
  <si>
    <t>GCTT</t>
  </si>
  <si>
    <t>ENST00000427411.1:c.1205_1207del</t>
  </si>
  <si>
    <t>ENST00000427411.1:c.1262T&gt;C</t>
  </si>
  <si>
    <t>rs1352508510</t>
  </si>
  <si>
    <t>ENST00000427411.1:c.1279G&gt;A</t>
  </si>
  <si>
    <t>ENST00000427411.1:c.1295A&gt;G</t>
  </si>
  <si>
    <t>ENST00000427411.1:c.1348C&gt;G</t>
  </si>
  <si>
    <t>rs760321012</t>
  </si>
  <si>
    <t>ENST00000427411.1:c.1363A&gt;G</t>
  </si>
  <si>
    <t>ENST00000427411.1:c.1393A&gt;C</t>
  </si>
  <si>
    <t>ENST00000427411.1:c.1396G&gt;C</t>
  </si>
  <si>
    <t>ENST00000427411.1:c.1402A&gt;G</t>
  </si>
  <si>
    <t>rs191860450</t>
  </si>
  <si>
    <t>ENST00000427411.1:c.1443G&gt;T</t>
  </si>
  <si>
    <t>rs1411114707</t>
  </si>
  <si>
    <t>ENST00000427411.1:c.1445G&gt;A</t>
  </si>
  <si>
    <t>rs748359955</t>
  </si>
  <si>
    <t>ENST00000427411.1:c.1451T&gt;C</t>
  </si>
  <si>
    <t>ENST00000427411.1:c.1453G&gt;C</t>
  </si>
  <si>
    <t>ENST00000427411.1:c.1481A&gt;T</t>
  </si>
  <si>
    <t>rs765152220</t>
  </si>
  <si>
    <t>ENST00000427411.1:c.1489T&gt;C</t>
  </si>
  <si>
    <t>rs961921482</t>
  </si>
  <si>
    <t>ENST00000427411.1:c.1501G&gt;A</t>
  </si>
  <si>
    <t>rs140473595</t>
  </si>
  <si>
    <t>ENST00000427411.1:c.1510T&gt;A</t>
  </si>
  <si>
    <t>rs760281053</t>
  </si>
  <si>
    <t>ENST00000427411.1:c.1514A&gt;G</t>
  </si>
  <si>
    <t>rs1016409802</t>
  </si>
  <si>
    <t>ENST00000427411.1:c.1541G&gt;C</t>
  </si>
  <si>
    <t>COSV53026748</t>
  </si>
  <si>
    <t>ENST00000427411.1:c.1541G&gt;A</t>
  </si>
  <si>
    <t>rs868506911&amp;COSV53026748</t>
  </si>
  <si>
    <t>ENST00000427411.1:c.1543T&gt;A</t>
  </si>
  <si>
    <t>ENST00000427411.1:c.1594G&gt;A</t>
  </si>
  <si>
    <t>rs763593286</t>
  </si>
  <si>
    <t>ENST00000427411.1:c.1640C&gt;G</t>
  </si>
  <si>
    <t>rs373025684</t>
  </si>
  <si>
    <t>ENST00000427411.1:c.1648G&gt;A</t>
  </si>
  <si>
    <t>ENST00000427411.1:c.1649C&gt;G</t>
  </si>
  <si>
    <t>ENST00000427411.1:c.1665C&gt;G</t>
  </si>
  <si>
    <t>rs961465783</t>
  </si>
  <si>
    <t>ENST00000427411.1:c.1694C&gt;G</t>
  </si>
  <si>
    <t>COSV53023427</t>
  </si>
  <si>
    <t>ENST00000427411.1:c.1745G&gt;A</t>
  </si>
  <si>
    <t>rs150172355</t>
  </si>
  <si>
    <t>ENST00000427411.1:c.1772T&gt;C</t>
  </si>
  <si>
    <t>ENST00000427411.1:c.1791C&gt;A</t>
  </si>
  <si>
    <t>rs145437639</t>
  </si>
  <si>
    <t>ENST00000427411.1:c.1791C&gt;G</t>
  </si>
  <si>
    <t>ENST00000427411.1:c.1840G&gt;T</t>
  </si>
  <si>
    <t>rs201715513</t>
  </si>
  <si>
    <t>ENST00000427411.1:c.1864A&gt;C</t>
  </si>
  <si>
    <t>ENST00000427411.1:c.1913A&gt;G</t>
  </si>
  <si>
    <t>rs183135788</t>
  </si>
  <si>
    <t>ENST00000427411.1:c.1920G&gt;A</t>
  </si>
  <si>
    <t>ENST00000427411.1:c.1931G&gt;A</t>
  </si>
  <si>
    <t>COSV53028136</t>
  </si>
  <si>
    <t>ENST00000427411.1:c.2005G&gt;A</t>
  </si>
  <si>
    <t>ENST00000427411.1:c.2012G&gt;A</t>
  </si>
  <si>
    <t>rs753705431</t>
  </si>
  <si>
    <t>ENST00000427411.1:c.2018C&gt;G</t>
  </si>
  <si>
    <t>rs1027571965</t>
  </si>
  <si>
    <t>ENST00000427411.1:c.2044A&gt;G</t>
  </si>
  <si>
    <t>ENST00000427411.1:c.2074T&gt;C</t>
  </si>
  <si>
    <t>rs149039346</t>
  </si>
  <si>
    <t>ENST00000427411.1:c.2086C&gt;A</t>
  </si>
  <si>
    <t>rs755445931</t>
  </si>
  <si>
    <t>ENST00000427411.1:c.2089A&gt;G</t>
  </si>
  <si>
    <t>rs751603885</t>
  </si>
  <si>
    <t>ENST00000427411.1:c.2096A&gt;C</t>
  </si>
  <si>
    <t>ENST00000427411.1:c.2115G&gt;C</t>
  </si>
  <si>
    <t>ENST00000427411.1:c.2123G&gt;A</t>
  </si>
  <si>
    <t>rs769062069&amp;COSV53024191</t>
  </si>
  <si>
    <t>ENST00000427411.1:c.2128C&gt;T</t>
  </si>
  <si>
    <t>rs901495523&amp;COSV53024110</t>
  </si>
  <si>
    <t>ENST00000427411.1:c.2129G&gt;A</t>
  </si>
  <si>
    <t>rs370187012</t>
  </si>
  <si>
    <t>ENST00000427411.1:c.2147G&gt;A</t>
  </si>
  <si>
    <t>rs200540199&amp;COSV53025304</t>
  </si>
  <si>
    <t>ENST00000427411.1:c.2147G&gt;T</t>
  </si>
  <si>
    <t>COSV53025304</t>
  </si>
  <si>
    <t>ENST00000427411.1:c.2158A&gt;G</t>
  </si>
  <si>
    <t>rs41303171&amp;COSV99071066</t>
  </si>
  <si>
    <t>ENST00000427411.1:c.2185C&gt;T</t>
  </si>
  <si>
    <t>COSV53023741</t>
  </si>
  <si>
    <t>ENST00000427411.1:c.2191C&gt;T</t>
  </si>
  <si>
    <t>rs147311723</t>
  </si>
  <si>
    <t>ENST00000427411.1:c.2209C&gt;G</t>
  </si>
  <si>
    <t>rs1416534293</t>
  </si>
  <si>
    <t>ENST00000427411.1:c.2210C&gt;T</t>
  </si>
  <si>
    <t>COSV53025640&amp;COSV53027676</t>
  </si>
  <si>
    <t>ENST00000427411.1:c.2221A&gt;G</t>
  </si>
  <si>
    <t>rs372923812</t>
  </si>
  <si>
    <t>ENST00000427411.1:c.2270T&gt;C</t>
  </si>
  <si>
    <t>rs931448406</t>
  </si>
  <si>
    <t>ENST00000427411.1:c.2325A&gt;C</t>
  </si>
  <si>
    <t>ENST00000427411.1:c.2345C&gt;T</t>
  </si>
  <si>
    <t>rs147487891</t>
  </si>
  <si>
    <t>ENST00000427411.1:c.2353G&gt;A</t>
  </si>
  <si>
    <t>rs373153165&amp;COSV53024639</t>
  </si>
  <si>
    <t>ENST00000427411.1:c.2405A&gt;G</t>
  </si>
  <si>
    <t>COSV53024435</t>
  </si>
  <si>
    <t>Chr</t>
  </si>
  <si>
    <t>Pos_hg38</t>
  </si>
  <si>
    <t>Ref</t>
  </si>
  <si>
    <t>Alt</t>
  </si>
  <si>
    <t>TOTAL_AN</t>
  </si>
  <si>
    <t>TOTAL_AC</t>
  </si>
  <si>
    <t>TOTAL_AF</t>
  </si>
  <si>
    <t>TOTAL_MALE</t>
  </si>
  <si>
    <t>TOTAL_FEMALE</t>
  </si>
  <si>
    <t>EUR</t>
  </si>
  <si>
    <t>SAS</t>
  </si>
  <si>
    <t>AFR</t>
  </si>
  <si>
    <t>AMR</t>
  </si>
  <si>
    <t>EAS</t>
  </si>
  <si>
    <t>OTH</t>
  </si>
  <si>
    <t>IN_AN</t>
  </si>
  <si>
    <t>IN_AC</t>
  </si>
  <si>
    <t>IN_AF</t>
  </si>
  <si>
    <t>OUT_AN</t>
  </si>
  <si>
    <t>OUT_AC</t>
  </si>
  <si>
    <t>OUT_AF</t>
  </si>
  <si>
    <t>IN_OUT_Fisher's</t>
  </si>
  <si>
    <t>SARS_100K_fishers</t>
  </si>
  <si>
    <t>rsID</t>
  </si>
  <si>
    <t>100KGP_ALL</t>
  </si>
  <si>
    <t>100KGP_EUR</t>
  </si>
  <si>
    <t>100KGP_SAS</t>
  </si>
  <si>
    <t>100KGP_AFR</t>
  </si>
  <si>
    <t>100KGP_AMR</t>
  </si>
  <si>
    <t>100KGP_EAS</t>
  </si>
  <si>
    <t>1000Genomes_EAS_Alt_freq</t>
  </si>
  <si>
    <t>1000Genomes_AMR_Alt_freq</t>
  </si>
  <si>
    <t>1000Genomes_AFR_Alt_freq</t>
  </si>
  <si>
    <t>1000Genomes_EUR_Alt_freq</t>
  </si>
  <si>
    <t>1000Genomes_SAS_Alt_freq</t>
  </si>
  <si>
    <t>ESP_AA_Alt_freq</t>
  </si>
  <si>
    <t>ESP_EA_Alt_freq</t>
  </si>
  <si>
    <t>ExAC_AFR_Alt_freq</t>
  </si>
  <si>
    <t>ExAC_AMR_Alt_freq</t>
  </si>
  <si>
    <t>ExAC_EAS_Alt_freq</t>
  </si>
  <si>
    <t>ExAC_FIN_Alt_freq</t>
  </si>
  <si>
    <t>ExAC_NFE_Alt_freq</t>
  </si>
  <si>
    <t>ExAC_SAS_Alt_freq</t>
  </si>
  <si>
    <t>ExAC_OTH_Alt_freq</t>
  </si>
  <si>
    <t>gnomAD_exome_ALL_Alt_freq</t>
  </si>
  <si>
    <t>gnomAD_exome_AFR_Alt_freq</t>
  </si>
  <si>
    <t>gnomAD_exome_AMR_Alt_freq</t>
  </si>
  <si>
    <t>gnomAD_exome_ASJ_Alt_freq</t>
  </si>
  <si>
    <t>gnomAD_exome_EAS_Alt_freq</t>
  </si>
  <si>
    <t>gnomAD_exome_FIN_Alt_freq</t>
  </si>
  <si>
    <t>gnomAD_exome_NFE_Alt_freq</t>
  </si>
  <si>
    <t>gnomAD_exome_SAS_Alt_freq</t>
  </si>
  <si>
    <t>gnomAD_exome_OTH_Alt_freq</t>
  </si>
  <si>
    <t>gnomAD_genome_ALL_Alt_freq</t>
  </si>
  <si>
    <t>gnomAD_genome_AFR_Alt_freq</t>
  </si>
  <si>
    <t>gnomAD_genome_AMR_Alt_freq</t>
  </si>
  <si>
    <t>gnomAD_genome_ASJ_Alt_freq</t>
  </si>
  <si>
    <t>gnomAD_genome_EAS_Alt_freq</t>
  </si>
  <si>
    <t>gnomAD_genome_FIN_Alt_freq</t>
  </si>
  <si>
    <t>gnomAD_genome_NFE_Alt_freq</t>
  </si>
  <si>
    <t>gnomAD_genome_OTH_Alt_freq</t>
  </si>
  <si>
    <t>REVEL</t>
  </si>
  <si>
    <t>CADD_RawScore</t>
  </si>
  <si>
    <t>CADD_PHRED</t>
  </si>
  <si>
    <t>Index</t>
  </si>
  <si>
    <t>gerp++gt2</t>
  </si>
  <si>
    <t>Func.ensGene</t>
  </si>
  <si>
    <t>ExonicFunc.ensGene</t>
  </si>
  <si>
    <t>AAChange.ensGene</t>
  </si>
  <si>
    <t>Mutagenesis</t>
  </si>
  <si>
    <t>Polyphen2_HDIV_score</t>
  </si>
  <si>
    <t>Polyphen2_HDIV_pred</t>
  </si>
  <si>
    <t>Polyphen2_HVAR_score</t>
  </si>
  <si>
    <t>Polyphen2_HVAR_pred</t>
  </si>
  <si>
    <t>NA</t>
  </si>
  <si>
    <t>rs1044035710</t>
  </si>
  <si>
    <t>.</t>
  </si>
  <si>
    <t>UTR3</t>
  </si>
  <si>
    <t>rs757029414</t>
  </si>
  <si>
    <t>GT</t>
  </si>
  <si>
    <t>rs991351617</t>
  </si>
  <si>
    <t>rs35803318</t>
  </si>
  <si>
    <t>exonic</t>
  </si>
  <si>
    <t>synonymous SNV</t>
  </si>
  <si>
    <t>ENSG00000130234:ENST00000252519:exon17:c.G2247A:p.V749V,ENSG00000130234:ENST00000427411:exon18:c.G2247A:p.V749V</t>
  </si>
  <si>
    <t>nonsynonymous SNV</t>
  </si>
  <si>
    <t>ENSG00000130234:ENST00000252519:exon17:c.C2210T:p.P737L,ENSG00000130234:ENST00000427411:exon18:c.C2210T:p.P737L</t>
  </si>
  <si>
    <t>P</t>
  </si>
  <si>
    <t>ENSG00000130234:ENST00000252519:exon17:c.C2191T:p.L731F,ENSG00000130234:ENST00000427411:exon18:c.C2191T:p.L731F</t>
  </si>
  <si>
    <t>D</t>
  </si>
  <si>
    <t>rs41303171</t>
  </si>
  <si>
    <t>ENSG00000130234:ENST00000252519:exon17:c.A2158G:p.N720D,ENSG00000130234:ENST00000427411:exon18:c.A2158G:p.N720D</t>
  </si>
  <si>
    <t>B</t>
  </si>
  <si>
    <t>intronic</t>
  </si>
  <si>
    <t>ENSG00000130234:ENST00000252519:exon16:c.T2074C:p.S692P,ENSG00000130234:ENST00000427411:exon17:c.T2074C:p.S692P</t>
  </si>
  <si>
    <t>rs4646179</t>
  </si>
  <si>
    <t>ENSG00000130234:ENST00000252519:exon16:c.T2070C:p.N690N,ENSG00000130234:ENST00000427411:exon17:c.T2070C:p.N690N</t>
  </si>
  <si>
    <t>rs189283596</t>
  </si>
  <si>
    <t>TG</t>
  </si>
  <si>
    <t>rs754763616</t>
  </si>
  <si>
    <t>rs774469453</t>
  </si>
  <si>
    <t>ENSG00000130234:ENST00000252519:exon12:c.G1594A:p.A532T,ENSG00000130234:ENST00000427411:exon13:c.G1594A:p.A532T</t>
  </si>
  <si>
    <t>ENSG00000130234:ENST00000252519:exon12:c.T1543A:p.Y515N,ENSG00000130234:ENST00000427411:exon13:c.T1543A:p.Y515N</t>
  </si>
  <si>
    <t>Decrease</t>
  </si>
  <si>
    <t>rs752350597</t>
  </si>
  <si>
    <t>ENSG00000130234:ENST00000252519:exon11:c.T1489C:p.Y497H,ENSG00000130234:ENST00000427411:exon12:c.T1489C:p.Y497H</t>
  </si>
  <si>
    <t>ENSG00000130234:ENST00000252519:exon10:c.A1363G:p.M455V,ENSG00000130234:ENST00000427411:exon11:c.A1363G:p.M455V</t>
  </si>
  <si>
    <t>ENSG00000130234:ENST00000252519:exon9:c.T1262C:p.I421T,ENSG00000130234:ENST00000427411:exon10:c.T1262C:p.I421T</t>
  </si>
  <si>
    <t>ENSG00000130234:ENST00000252519:exon9:c.A1202G:p.H401R,ENSG00000130234:ENST00000427411:exon10:c.A1202G:p.H401R</t>
  </si>
  <si>
    <t>No change</t>
  </si>
  <si>
    <t>ENSG00000130234:ENST00000252519:exon9:c.A1133G:p.H378R,ENSG00000130234:ENST00000427411:exon10:c.A1133G:p.H378R</t>
  </si>
  <si>
    <t>Increase</t>
  </si>
  <si>
    <t>rs147464721</t>
  </si>
  <si>
    <t>ENSG00000130234:ENST00000252519:exon8:c.C1051T:p.L351L,ENSG00000130234:ENST00000427411:exon9:c.C1051T:p.L351L</t>
  </si>
  <si>
    <t>Yes</t>
  </si>
  <si>
    <t>ENSG00000130234:ENST00000252519:exon8:c.A1034G:p.H345R,ENSG00000130234:ENST00000427411:exon9:c.A1034G:p.H345R</t>
  </si>
  <si>
    <t>ENSG00000130234:ENST00000252519:exon8:c.A1022G:p.K341R,ENSG00000130234:ENST00000427411:exon9:c.A1022G:p.K341R</t>
  </si>
  <si>
    <t>ENSG00000130234:ENST00000252519:exon8:c.G946T:p.V316L,ENSG00000130234:ENST00000427411:exon9:c.G946T:p.V316L</t>
  </si>
  <si>
    <t>ENSG00000130234:ENST00000252519:exon6:c.C787T:p.P263S,ENSG00000130234:ENST00000427411:exon7:c.C787T:p.P263S</t>
  </si>
  <si>
    <t>ENSG00000130234:ENST00000252519:exon5:c.C655T:p.R219C,ENSG00000130234:ENST00000427411:exon6:c.C655T:p.R219C</t>
  </si>
  <si>
    <t>rs148771870</t>
  </si>
  <si>
    <t>ENSG00000130234:ENST00000252519:exon5:c.G631A:p.G211R,ENSG00000130234:ENST00000427411:exon6:c.G631A:p.G211R</t>
  </si>
  <si>
    <t>rs2285666</t>
  </si>
  <si>
    <t>ENSG00000130234:ENST00000252519:exon1:c.A77G:p.K26R,ENSG00000130234:ENST00000427411:exon2:c.A77G:p.K26R</t>
  </si>
  <si>
    <t>rs199651576</t>
  </si>
  <si>
    <t>UTR5</t>
  </si>
  <si>
    <t>rs370596467</t>
  </si>
  <si>
    <t>rs113208650</t>
  </si>
  <si>
    <t>Variant</t>
  </si>
  <si>
    <t>AC_EUR</t>
  </si>
  <si>
    <t>AN_EUR</t>
  </si>
  <si>
    <t>AF_EUR</t>
  </si>
  <si>
    <t>AC_SAS</t>
  </si>
  <si>
    <t>AN_SAS</t>
  </si>
  <si>
    <t>AF_SAS</t>
  </si>
  <si>
    <t>AC_AFR</t>
  </si>
  <si>
    <t>AN_AFR</t>
  </si>
  <si>
    <t>AF_AFR</t>
  </si>
  <si>
    <t>AC_AMR</t>
  </si>
  <si>
    <t>AN_AMR</t>
  </si>
  <si>
    <t>AF_AMR</t>
  </si>
  <si>
    <t>AC_EAS</t>
  </si>
  <si>
    <t>AN_EAS</t>
  </si>
  <si>
    <t>AF_EAS</t>
  </si>
  <si>
    <t>K26R</t>
  </si>
  <si>
    <t>p.Y497H</t>
  </si>
  <si>
    <t>p.N720D</t>
  </si>
  <si>
    <t>Total</t>
  </si>
  <si>
    <t xml:space="preserve">chi-square </t>
  </si>
  <si>
    <t>p value</t>
  </si>
  <si>
    <t>Fisher test</t>
  </si>
  <si>
    <t>p &lt; .05</t>
  </si>
  <si>
    <t>&lt; 0.00001</t>
  </si>
  <si>
    <t>N720D</t>
  </si>
  <si>
    <t>Variant Id_hg38</t>
  </si>
  <si>
    <t>ALT_(+)SARS-COV-2</t>
  </si>
  <si>
    <t>TOTAL_AN_(+)SARS-COV-2</t>
  </si>
  <si>
    <t>(+)SARS-COV-2_Freq</t>
  </si>
  <si>
    <t>AC_IN</t>
  </si>
  <si>
    <t>TOTAL_AN_IN</t>
  </si>
  <si>
    <t>IN_Freq</t>
  </si>
  <si>
    <t>AC_OUT</t>
  </si>
  <si>
    <t>TOTAL_AN_OUT</t>
  </si>
  <si>
    <t>OUT_Freq</t>
  </si>
  <si>
    <t>AC_100KGP_ALL</t>
  </si>
  <si>
    <t>AN_100KGP_ALL</t>
  </si>
  <si>
    <t>AC_100KGP_EUR</t>
  </si>
  <si>
    <t>AN_100KGP_EUR</t>
  </si>
  <si>
    <t>AC_100KGP_SAS</t>
  </si>
  <si>
    <t>AN_100KGP_SAS</t>
  </si>
  <si>
    <t>AC_100KGP_AFR</t>
  </si>
  <si>
    <t>AN_100KGP_AFR</t>
  </si>
  <si>
    <t>AC_100KGP_AMR</t>
  </si>
  <si>
    <t>AN_100KGP_AMR</t>
  </si>
  <si>
    <t>AC_100KGP_EAS</t>
  </si>
  <si>
    <t>AN_100KGP_EAS</t>
  </si>
  <si>
    <t>chrX_14634229_G_A_b38</t>
  </si>
  <si>
    <t>chrX_14654334_TG_T_b38</t>
  </si>
  <si>
    <t>chrX_14742270_C_T_b38</t>
  </si>
  <si>
    <t>chrX_14813159_T_C_b38</t>
  </si>
  <si>
    <t>chrX_14875053_G_A_b38</t>
  </si>
  <si>
    <t>chrX_14911253_G_A_b38</t>
  </si>
  <si>
    <t>chrX_15048607_A_G_b38</t>
  </si>
  <si>
    <t>chrX_15182657_T_C_b38</t>
  </si>
  <si>
    <t>chrX_15284068_C_T_b38</t>
  </si>
  <si>
    <t>chrX_15448044_A_G_b38</t>
  </si>
  <si>
    <t>chrX_15469136_G_T_b38</t>
  </si>
  <si>
    <t>chrX_15470346_T_C_b38</t>
  </si>
  <si>
    <t>chrX_15471259_A_G_b38</t>
  </si>
  <si>
    <t>chrX_15471883_T_C_b38</t>
  </si>
  <si>
    <t>chrX_15477636_T_C_b38</t>
  </si>
  <si>
    <t>chrX_15477683_G_GT_b38</t>
  </si>
  <si>
    <t>chrX_15477687_G_A_b38</t>
  </si>
  <si>
    <t>chrX_15477945_T_C_b38</t>
  </si>
  <si>
    <t>chrX_15478149_C_T_b38</t>
  </si>
  <si>
    <t>chrX_15478610_T_C_b38</t>
  </si>
  <si>
    <t>chrX_15480924_A_C_b38</t>
  </si>
  <si>
    <t>chrX_15481623_A_G_b38</t>
  </si>
  <si>
    <t>chrX_15482480_T_TTC_b38</t>
  </si>
  <si>
    <t>chrX_15484239_T_C_b38</t>
  </si>
  <si>
    <t>chrX_15484882_T_C_b38</t>
  </si>
  <si>
    <t>chrX_15486076_A_G_b38</t>
  </si>
  <si>
    <t>chrX_15486413_G_C_b38</t>
  </si>
  <si>
    <t>chrX_15486649_C_G_b38</t>
  </si>
  <si>
    <t>chrX_15486650_A_C_b38</t>
  </si>
  <si>
    <t>chrX_15486947_T_C_b38</t>
  </si>
  <si>
    <t>chrX_15487141_T_C_b38</t>
  </si>
  <si>
    <t>chrX_15491712_T_C_b38</t>
  </si>
  <si>
    <t>chrX_15492553_G_T_b38</t>
  </si>
  <si>
    <t>chrX_15498851_A_G_b38</t>
  </si>
  <si>
    <t>chrX_15510246_T_A_b38</t>
  </si>
  <si>
    <t>chrX_15515233_G_A_b38</t>
  </si>
  <si>
    <t>chrX_15522176_T_C_b38</t>
  </si>
  <si>
    <t>chrX_15524413_A_G_b38</t>
  </si>
  <si>
    <t>chrX_15525037_A_G_b38</t>
  </si>
  <si>
    <t>chrX_15525038_A_G_b38</t>
  </si>
  <si>
    <t>chrX_15531829_T_TA_b38</t>
  </si>
  <si>
    <t>chrX_15532706_T_G_b38</t>
  </si>
  <si>
    <t>chrX_15533163_G_A_b38</t>
  </si>
  <si>
    <t>chrX_15533442_G_A_b38</t>
  </si>
  <si>
    <t>chrX_15534056_T_G_b38</t>
  </si>
  <si>
    <t>chrX_15534441_T_C_b38</t>
  </si>
  <si>
    <t>chrX_15534450_G_GA_b38</t>
  </si>
  <si>
    <t>chrX_15534579_C_T_b38</t>
  </si>
  <si>
    <t>chrX_15534633_A_G_b38</t>
  </si>
  <si>
    <t>chrX_15535259_C_G_b38</t>
  </si>
  <si>
    <t>chrX_15535373_A_G_b38</t>
  </si>
  <si>
    <t>chrX_15535765_TGATA_T_b38</t>
  </si>
  <si>
    <t>chrX_15537764_C_T_b38</t>
  </si>
  <si>
    <t>chrX_15543378_C_T_b38</t>
  </si>
  <si>
    <t>chrX_15544039_C_T_b38</t>
  </si>
  <si>
    <t>chrX_15546343_C_T_b38</t>
  </si>
  <si>
    <t>chrX_15546631_C_T_b38</t>
  </si>
  <si>
    <t>chrX_15555645_A_C_b38</t>
  </si>
  <si>
    <t>chrX_15557256_A_C_b38</t>
  </si>
  <si>
    <t>chrX_15558292_GT_G_b38</t>
  </si>
  <si>
    <t>chrX_15558483_C_T_b38</t>
  </si>
  <si>
    <t>chrX_15564843_G_A_b38</t>
  </si>
  <si>
    <t>chrX_15565781_C_G_b38</t>
  </si>
  <si>
    <t>chrX_15568325_A_G_b38</t>
  </si>
  <si>
    <t>chrX_15568841_C_T_b38</t>
  </si>
  <si>
    <t>chrX_15570148_C_G_b38</t>
  </si>
  <si>
    <t>chrX_15572684_C_G_b38</t>
  </si>
  <si>
    <t>chrX_15578020_C_CATAAG_b38</t>
  </si>
  <si>
    <t>chrX_15578920_A_T_b38</t>
  </si>
  <si>
    <t>chrX_15579712_C_T_b38</t>
  </si>
  <si>
    <t>chrX_15579901_A_G_b38</t>
  </si>
  <si>
    <t>chrX_15581769_T_TTTAA_b38</t>
  </si>
  <si>
    <t>chrX_15582092_A_C_b38</t>
  </si>
  <si>
    <t>chrX_15582568_C_T_b38</t>
  </si>
  <si>
    <t>chrX_15582621_T_A_b38</t>
  </si>
  <si>
    <t>chrX_15582756_C_CA_b38</t>
  </si>
  <si>
    <t>chrX_15583151_G_T_b38</t>
  </si>
  <si>
    <t>chrX_15583220_A_G_b38</t>
  </si>
  <si>
    <t>chrX_15584941_G_C_b38</t>
  </si>
  <si>
    <t>chrX_15586742_G_A_b38</t>
  </si>
  <si>
    <t>chrX_15589527_T_C_b38</t>
  </si>
  <si>
    <t>chrX_15590263_C_T_b38</t>
  </si>
  <si>
    <t>chrX_15590376_T_G_b38</t>
  </si>
  <si>
    <t>chrX_15590829_C_T_b38</t>
  </si>
  <si>
    <t>chrX_15592225_C_T_b38</t>
  </si>
  <si>
    <t>chrX_15594320_GA_G_b38</t>
  </si>
  <si>
    <t>chrX_15596022_G_A_b38</t>
  </si>
  <si>
    <t>chrX_15596540_G_GT_b38</t>
  </si>
  <si>
    <t>chrX_15597330_A_G_b38</t>
  </si>
  <si>
    <t>chrX_15597980_C_CA_b38</t>
  </si>
  <si>
    <t>chrX_15598673_T_C_b38</t>
  </si>
  <si>
    <t>chrX_15599613_G_A_b38</t>
  </si>
  <si>
    <t>chrX_15599938_A_G_b38</t>
  </si>
  <si>
    <t>chrX_15599940_T_C_b38</t>
  </si>
  <si>
    <t>chrX_15607860_T_G_b38</t>
  </si>
  <si>
    <t>chrX_15611318_T_C_b38</t>
  </si>
  <si>
    <t>chrX_15612712_A_C_b38</t>
  </si>
  <si>
    <t>chrX_15618418_C_T_b38</t>
  </si>
  <si>
    <t>chrX_15621438_T_G_b38</t>
  </si>
  <si>
    <t>chrX_15624289_G_C_b38</t>
  </si>
  <si>
    <t>chrX_15624602_ATGGATTGTGTT_A_b38</t>
  </si>
  <si>
    <t>chrX_15625156_T_C_b38</t>
  </si>
  <si>
    <t>chrX_15625378_C_T_b38</t>
  </si>
  <si>
    <t>chrX_15625554_GA_G_b38</t>
  </si>
  <si>
    <t>chrX_15626097_G_A_b38</t>
  </si>
  <si>
    <t>chrX_15629209_T_C_b38</t>
  </si>
  <si>
    <t>chrX_15629578_A_G_b38</t>
  </si>
  <si>
    <t>chrX_15630842_T_C_b38</t>
  </si>
  <si>
    <t>chrX_15631190_C_A_b38</t>
  </si>
  <si>
    <t>chrX_15631329_A_G_b38</t>
  </si>
  <si>
    <t>chrX_15631440_T_TA_b38</t>
  </si>
  <si>
    <t>chrX_15632163_G_A_b38</t>
  </si>
  <si>
    <t>chrX_15632212_G_C_b38</t>
  </si>
  <si>
    <t>chrX_15632753_G_A_b38</t>
  </si>
  <si>
    <t>chrX_15633075_C_T_b38</t>
  </si>
  <si>
    <t>chrX_15633116_C_T_b38</t>
  </si>
  <si>
    <t>chrX_15633251_A_G_b38</t>
  </si>
  <si>
    <t>chrX_15635613_C_T_b38</t>
  </si>
  <si>
    <t>chrX_15635868_C_T_b38</t>
  </si>
  <si>
    <t>chrX_15637334_A_G_b38</t>
  </si>
  <si>
    <t>chrX_15638467_C_CA_b38</t>
  </si>
  <si>
    <t>chrX_15639988_T_C_b38</t>
  </si>
  <si>
    <t>chrX_15640647_T_C_b38</t>
  </si>
  <si>
    <t>chrX_15641760_C_T_b38</t>
  </si>
  <si>
    <t>chrX_15641844_T_C_b38</t>
  </si>
  <si>
    <t>chrX_15642742_C_T_b38</t>
  </si>
  <si>
    <t>chrX_15643040_A_G_b38</t>
  </si>
  <si>
    <t>chrX_15643094_C_T_b38</t>
  </si>
  <si>
    <t>chrX_15644812_T_C_b38</t>
  </si>
  <si>
    <t>chrX_15645250_C_T_b38</t>
  </si>
  <si>
    <t>chrX_15645642_C_G_b38</t>
  </si>
  <si>
    <t>chrX_15645735_A_C_b38</t>
  </si>
  <si>
    <t>chrX_15646260_G_A_b38</t>
  </si>
  <si>
    <t>chrX_15646263_G_A_b38</t>
  </si>
  <si>
    <t>chrX_15646921_C_G_b38</t>
  </si>
  <si>
    <t>chrX_15648432_A_T_b38</t>
  </si>
  <si>
    <t>chrX_15648501_T_C_b38</t>
  </si>
  <si>
    <t>chrX_15650009_C_G_b38</t>
  </si>
  <si>
    <t>chrX_15651136_T_C_b38</t>
  </si>
  <si>
    <t>chrX_15651488_T_G_b38</t>
  </si>
  <si>
    <t>chrX_15651747_C_T_b38</t>
  </si>
  <si>
    <t>chrX_15653227_T_G_b38</t>
  </si>
  <si>
    <t>chrX_15654035_A_C_b38</t>
  </si>
  <si>
    <t>chrX_15654183_C_T_b38</t>
  </si>
  <si>
    <t>chrX_15654681_T_C_b38</t>
  </si>
  <si>
    <t>chrX_15655180_C_T_b38</t>
  </si>
  <si>
    <t>chrX_15655444_T_C_b38</t>
  </si>
  <si>
    <t>chrX_15655746_G_A_b38</t>
  </si>
  <si>
    <t>chrX_15656962_T_C_b38</t>
  </si>
  <si>
    <t>chrX_15656998_C_A_b38</t>
  </si>
  <si>
    <t>chrX_15657187_T_C_b38</t>
  </si>
  <si>
    <t>chrX_15658294_G_A_b38</t>
  </si>
  <si>
    <t>chrX_15660010_C_T_b38</t>
  </si>
  <si>
    <t>chrX_15660059_G_A_b38</t>
  </si>
  <si>
    <t>chrX_15661440_G_C_b38</t>
  </si>
  <si>
    <t>chrX_15662833_C_A_b38</t>
  </si>
  <si>
    <t>chrX_15663053_A_T_b38</t>
  </si>
  <si>
    <t>chrX_15663575_TAACA_T_b38</t>
  </si>
  <si>
    <t>chrX_15663897_G_T_b38</t>
  </si>
  <si>
    <t>chrX_15666122_C_A_b38</t>
  </si>
  <si>
    <t>chrX_15666611_A_G_b38</t>
  </si>
  <si>
    <t>chrX_15667060_AC_A_b38</t>
  </si>
  <si>
    <t>chrX_15667094_G_A_b38</t>
  </si>
  <si>
    <t>chrX_15667361_C_A_b38</t>
  </si>
  <si>
    <t>chrX_15667422_C_G_b38</t>
  </si>
  <si>
    <t>chrX_15667464_C_T_b38</t>
  </si>
  <si>
    <t>chrX_15667470_G_A_b38</t>
  </si>
  <si>
    <t>chrX_15667545_C_T_b38</t>
  </si>
  <si>
    <t>chrX_15668176_C_A_b38</t>
  </si>
  <si>
    <t>chrX_15671586_G_C_b38</t>
  </si>
  <si>
    <t>chrX_15671816_A_G_b38</t>
  </si>
  <si>
    <t>chrX_15673559_C_A_b38</t>
  </si>
  <si>
    <t>chrX_15673898_T_A_b38</t>
  </si>
  <si>
    <t>chrX_15674316_A_C_b38</t>
  </si>
  <si>
    <t>chrX_15674699_T_C_b38</t>
  </si>
  <si>
    <t>chrX_15674766_C_G_b38</t>
  </si>
  <si>
    <t>chrX_15675244_A_G_b38</t>
  </si>
  <si>
    <t>chrX_15675338_T_A_b38</t>
  </si>
  <si>
    <t>chrX_15675427_G_GGGCGCGGTCCTTACGTGT_b38</t>
  </si>
  <si>
    <t>chrX_15675734_C_T_b38</t>
  </si>
  <si>
    <t>chrX_15676066_A_C_b38</t>
  </si>
  <si>
    <t>chrX_15676365_C_T_b38</t>
  </si>
  <si>
    <t>chrX_15676490_T_C_b38</t>
  </si>
  <si>
    <t>chrX_15676654_A_G_b38</t>
  </si>
  <si>
    <t>chrX_15679923_C_T_b38</t>
  </si>
  <si>
    <t>chrX_15681200_A_G_b38</t>
  </si>
  <si>
    <t>chrX_15682709_T_C_b38</t>
  </si>
  <si>
    <t>chrX_15682840_G_A_b38</t>
  </si>
  <si>
    <t>chrX_15682937_A_C_b38</t>
  </si>
  <si>
    <t>chrX_15682995_C_T_b38</t>
  </si>
  <si>
    <t>chrX_15683622_A_T_b38</t>
  </si>
  <si>
    <t>chrX_15685387_C_T_b38</t>
  </si>
  <si>
    <t>chrX_15685402_A_G_b38</t>
  </si>
  <si>
    <t>chrX_15688395_G_C_b38</t>
  </si>
  <si>
    <t>chrX_15688707_C_A_b38</t>
  </si>
  <si>
    <t>chrX_15689209_GGCTT_G_b38</t>
  </si>
  <si>
    <t>chrX_15689430_T_C_b38</t>
  </si>
  <si>
    <t>chrX_15690021_G_A_b38</t>
  </si>
  <si>
    <t>chrX_15691078_A_T_b38</t>
  </si>
  <si>
    <t>chrX_15691331_T_C_b38</t>
  </si>
  <si>
    <t>chrX_15692108_A_G_b38</t>
  </si>
  <si>
    <t>chrX_15693086_C_T_b38</t>
  </si>
  <si>
    <t>chrX_15693441_G_A_b38</t>
  </si>
  <si>
    <t>chrX_15693789_T_G_b38</t>
  </si>
  <si>
    <t>chrX_15694830_G_A_b38</t>
  </si>
  <si>
    <t>chrX_15695950_G_A_b38</t>
  </si>
  <si>
    <t>chrX_15696773_C_T_b38</t>
  </si>
  <si>
    <t>chrX_15698322_A_G_b38</t>
  </si>
  <si>
    <t>chrX_15698680_A_T_b38</t>
  </si>
  <si>
    <t>chrX_15698764_T_C_b38</t>
  </si>
  <si>
    <t>chrX_15700755_A_G_b38</t>
  </si>
  <si>
    <t>chrX_15702202_A_G_b38</t>
  </si>
  <si>
    <t>chrX_15702557_CTG_C_b38</t>
  </si>
  <si>
    <t>chrX_15702600_C_T_b38</t>
  </si>
  <si>
    <t>chrX_15702622_G_A_b38</t>
  </si>
  <si>
    <t>chrX_15705022_T_C_b38</t>
  </si>
  <si>
    <t>chrX_15705881_A_G_b38</t>
  </si>
  <si>
    <t>chrX_15706752_A_G_b38</t>
  </si>
  <si>
    <t>chrX_15707807_G_T_b38</t>
  </si>
  <si>
    <t>chrX_15708300_C_T_b38</t>
  </si>
  <si>
    <t>chrX_15708323_C_T_b38</t>
  </si>
  <si>
    <t>chrX_15709365_G_C_b38</t>
  </si>
  <si>
    <t>chrX_15709854_G_A_b38</t>
  </si>
  <si>
    <t>chrX_15712496_G_A_b38</t>
  </si>
  <si>
    <t>chrX_15713217_T_C_b38</t>
  </si>
  <si>
    <t>chrX_15713432_G_A_b38</t>
  </si>
  <si>
    <t>chrX_15713496_G_T_b38</t>
  </si>
  <si>
    <t>chrX_15713643_C_G_b38</t>
  </si>
  <si>
    <t>chrX_15715871_A_G_b38</t>
  </si>
  <si>
    <t>chrX_15715875_G_T_b38</t>
  </si>
  <si>
    <t>chrX_15715881_C_T_b38</t>
  </si>
  <si>
    <t>chrX_15716172_T_C_b38</t>
  </si>
  <si>
    <t>chrX_15718122_T_C_b38</t>
  </si>
  <si>
    <t>chrX_15718136_C_G_b38</t>
  </si>
  <si>
    <t>chrX_15718633_A_G_b38</t>
  </si>
  <si>
    <t>chrX_15721189_C_T_b38</t>
  </si>
  <si>
    <t>chrX_15722117_C_T_b38</t>
  </si>
  <si>
    <t>chrX_15723284_A_C_b38</t>
  </si>
  <si>
    <t>chrX_15725522_C_G_b38</t>
  </si>
  <si>
    <t>chrX_15730102_C_T_b38</t>
  </si>
  <si>
    <t>chrX_15731193_A_AT_b38</t>
  </si>
  <si>
    <t>chrX_15737797_GTGTT_G_b38</t>
  </si>
  <si>
    <t>chrX_15738704_T_C_b38</t>
  </si>
  <si>
    <t>chrX_15745845_AT_A_b38</t>
  </si>
  <si>
    <t>chrX_15746324_C_T_b38</t>
  </si>
  <si>
    <t>chrX_15752851_A_G_b38</t>
  </si>
  <si>
    <t>chrX_15755357_A_G_b38</t>
  </si>
  <si>
    <t>chrX_15755820_G_A_b38</t>
  </si>
  <si>
    <t>chrX_15757407_G_A_b38</t>
  </si>
  <si>
    <t>chrX_15761179_C_CT_b38</t>
  </si>
  <si>
    <t>chrX_15762129_G_A_b38</t>
  </si>
  <si>
    <t>chrX_15764327_C_T_b38</t>
  </si>
  <si>
    <t>chrX_15767810_G_A_b38</t>
  </si>
  <si>
    <t>chrX_15772210_A_G_b38</t>
  </si>
  <si>
    <t>chrX_15776155_A_G_b38</t>
  </si>
  <si>
    <t>chrX_15776404_G_A_b38</t>
  </si>
  <si>
    <t>chrX_15777541_C_G_b38</t>
  </si>
  <si>
    <t>chrX_15779631_G_T_b38</t>
  </si>
  <si>
    <t>chrX_15780104_A_G_b38</t>
  </si>
  <si>
    <t>chrX_15780367_C_G_b38</t>
  </si>
  <si>
    <t>chrX_15780460_A_G_b38</t>
  </si>
  <si>
    <t>chrX_15782282_A_G_b38</t>
  </si>
  <si>
    <t>chrX_15783207_A_C_b38</t>
  </si>
  <si>
    <t>chrX_15784677_C_G_b38</t>
  </si>
  <si>
    <t>chrX_15786263_T_TA_b38</t>
  </si>
  <si>
    <t>chrX_15786861_G_A_b38</t>
  </si>
  <si>
    <t>chrX_15787668_A_G_b38</t>
  </si>
  <si>
    <t>chrX_15792103_A_G_b38</t>
  </si>
  <si>
    <t>chrX_15792481_C_T_b38</t>
  </si>
  <si>
    <t>chrX_15793607_A_T_b38</t>
  </si>
  <si>
    <t>chrX_15825964_AG_A_b38</t>
  </si>
  <si>
    <t>chrX_15849804_CCTT_C_b38</t>
  </si>
  <si>
    <t>chrX_15857288_A_T_b38</t>
  </si>
  <si>
    <t>chrX_15958987_C_G_b38</t>
  </si>
  <si>
    <t>chrX_15961704_G_A_b38</t>
  </si>
  <si>
    <t>chrX_15963321_A_C_b38</t>
  </si>
  <si>
    <t>chrX_15977795_G_A_b38</t>
  </si>
  <si>
    <t>chrX_15981267_G_C_b38</t>
  </si>
  <si>
    <t>chrX_15995529_A_G_b38</t>
  </si>
  <si>
    <t>chrX_15999296_G_A_b38</t>
  </si>
  <si>
    <t>chrX_16002736_C_T_b38</t>
  </si>
  <si>
    <t>chrX_16003130_GT_G_b38</t>
  </si>
  <si>
    <t>chrX_16005977_C_T_b38</t>
  </si>
  <si>
    <t>chrX_16007635_C_A_b38</t>
  </si>
  <si>
    <t>chrX_16011073_A_G_b38</t>
  </si>
  <si>
    <t>chrX_16013888_A_G_b38</t>
  </si>
  <si>
    <t>chrX_16526278_T_A_b38</t>
  </si>
  <si>
    <t>chrX_16532753_AAGGCT_A_b38</t>
  </si>
  <si>
    <t xml:space="preserve">p(Covid alt yes) </t>
  </si>
  <si>
    <t>p(100k alt yes)</t>
  </si>
  <si>
    <t>chi-square</t>
  </si>
  <si>
    <t>p-value</t>
  </si>
  <si>
    <t>Cohens_h</t>
  </si>
  <si>
    <t>Bonferroni critical value</t>
  </si>
  <si>
    <t>Adjusted_p-value</t>
  </si>
  <si>
    <t>YES</t>
  </si>
  <si>
    <t>NO</t>
  </si>
  <si>
    <t>variant id no</t>
  </si>
  <si>
    <t>O IN alt yes count OA</t>
  </si>
  <si>
    <t>O INalt no count OB</t>
  </si>
  <si>
    <t>Total IN</t>
  </si>
  <si>
    <t>p(IN alt yes)</t>
  </si>
  <si>
    <t>E IN alt yes count EA</t>
  </si>
  <si>
    <t>EIN alt no count EB</t>
  </si>
  <si>
    <t>O OUT alt yes count OC</t>
  </si>
  <si>
    <t>O OUT alt no count OD</t>
  </si>
  <si>
    <t xml:space="preserve">Total OUT </t>
  </si>
  <si>
    <t>p(OUT alt yes)</t>
  </si>
  <si>
    <t>E OUT alt yes count EC</t>
  </si>
  <si>
    <t>E OUT alt no count ED</t>
  </si>
  <si>
    <t>Total OUT alt yes</t>
  </si>
  <si>
    <t>TotalOUT alt no</t>
  </si>
  <si>
    <t xml:space="preserve">TOTAL </t>
  </si>
  <si>
    <t>p</t>
  </si>
  <si>
    <t>Fishers exact p</t>
  </si>
  <si>
    <t>p&lt;0.05?</t>
  </si>
  <si>
    <t>Adj_P-value</t>
  </si>
  <si>
    <t>SNP ID</t>
  </si>
  <si>
    <t>Adjusted p-value</t>
  </si>
  <si>
    <t>Cohen's</t>
  </si>
  <si>
    <t>SARS_Freq</t>
  </si>
  <si>
    <t>100K_Freq</t>
  </si>
  <si>
    <t>SARS_100K_Fold_difference</t>
  </si>
  <si>
    <t>SARS:100K</t>
  </si>
  <si>
    <t>IN_OUT_Fold_difference</t>
  </si>
  <si>
    <t>IN:OUT</t>
  </si>
  <si>
    <t>ACE2 Expression</t>
  </si>
  <si>
    <t>Adipose - Subcutaneous</t>
  </si>
  <si>
    <t>Adipose - Visceral (Omentum)</t>
  </si>
  <si>
    <t>Artery - Tibial</t>
  </si>
  <si>
    <t>Brain - Amygdala</t>
  </si>
  <si>
    <t>Brain - Anterior cingulate cortex (BA24)</t>
  </si>
  <si>
    <t>Brain - Caudate (basal ganglia)</t>
  </si>
  <si>
    <t>Brain - Cerebellar Hemisphere</t>
  </si>
  <si>
    <t>Brain - Cerebellum</t>
  </si>
  <si>
    <t>Brain - Cortex</t>
  </si>
  <si>
    <t>Brain - Frontal Cortex (BA9)</t>
  </si>
  <si>
    <t>Brain - Hypothalamus</t>
  </si>
  <si>
    <t>Brain - Nucleus accumbens (basal ganglia)</t>
  </si>
  <si>
    <t>Brain - Putamen (basal ganglia)</t>
  </si>
  <si>
    <t>Brain - Substantia nigra</t>
  </si>
  <si>
    <t>Breast - Mammary Tissue</t>
  </si>
  <si>
    <t>Muscle - Skeletal</t>
  </si>
  <si>
    <t>Nerve - Tibial</t>
  </si>
  <si>
    <t>Pituitary</t>
  </si>
  <si>
    <t>Prostate</t>
  </si>
  <si>
    <t>Testis</t>
  </si>
  <si>
    <t>rs12006793</t>
  </si>
  <si>
    <t>LOWER</t>
  </si>
  <si>
    <t>HIGHER</t>
  </si>
  <si>
    <t>DOWN</t>
  </si>
  <si>
    <t>rs757168376</t>
  </si>
  <si>
    <t>UP</t>
  </si>
  <si>
    <t>rs4830959</t>
  </si>
  <si>
    <t>rs4830960</t>
  </si>
  <si>
    <t>rs4830966</t>
  </si>
  <si>
    <t>rs4830965</t>
  </si>
  <si>
    <t>rs5936025</t>
  </si>
  <si>
    <t>rs5936026</t>
  </si>
  <si>
    <t>rs2106809</t>
  </si>
  <si>
    <t>rs5934269</t>
  </si>
  <si>
    <t>rs432654</t>
  </si>
  <si>
    <t>rs5980179</t>
  </si>
  <si>
    <t>rs1978124</t>
  </si>
  <si>
    <t>rs4646131</t>
  </si>
  <si>
    <t>rs1514279</t>
  </si>
  <si>
    <t>rs768560726</t>
  </si>
  <si>
    <t>rs4646147</t>
  </si>
  <si>
    <t>rs2316903</t>
  </si>
  <si>
    <t>rs138373349</t>
  </si>
  <si>
    <t>rs2023802</t>
  </si>
  <si>
    <t>rs757066</t>
  </si>
  <si>
    <t>rs2048683</t>
  </si>
  <si>
    <t>rs9792803</t>
  </si>
  <si>
    <t>rs34481900</t>
  </si>
  <si>
    <t>rs113691336</t>
  </si>
  <si>
    <t>rs2048684</t>
  </si>
  <si>
    <t>rs4646152</t>
  </si>
  <si>
    <t>rs4646124</t>
  </si>
  <si>
    <t>rs971249</t>
  </si>
  <si>
    <t>rs2158083</t>
  </si>
  <si>
    <t>rs773423496</t>
  </si>
  <si>
    <t>rs4646153</t>
  </si>
  <si>
    <t>rs4830995</t>
  </si>
  <si>
    <t>rs2316904</t>
  </si>
  <si>
    <t>rs6632698</t>
  </si>
  <si>
    <t>rs6527642</t>
  </si>
  <si>
    <t>rs73437956</t>
  </si>
  <si>
    <t>rs5936012</t>
  </si>
  <si>
    <t>rs56019589</t>
  </si>
  <si>
    <t>rs5934266</t>
  </si>
  <si>
    <t>rs705860</t>
  </si>
  <si>
    <t>rs11796442</t>
  </si>
  <si>
    <t>rs5934250</t>
  </si>
  <si>
    <t>rs66462812</t>
  </si>
  <si>
    <t>rs6629118</t>
  </si>
  <si>
    <t>rs5936018</t>
  </si>
  <si>
    <t>rs6629120</t>
  </si>
  <si>
    <t>rs5936009</t>
  </si>
  <si>
    <t>rs2056086</t>
  </si>
  <si>
    <t>rs5934257</t>
  </si>
  <si>
    <t>rs111608093</t>
  </si>
  <si>
    <t>rs2106806</t>
  </si>
  <si>
    <t>rs233576</t>
  </si>
  <si>
    <t>rs5936001</t>
  </si>
  <si>
    <t>rs4646120</t>
  </si>
  <si>
    <t>rs4646156</t>
  </si>
  <si>
    <t>rs5936008</t>
  </si>
  <si>
    <t>rs4830547</t>
  </si>
  <si>
    <t>rs6632722</t>
  </si>
  <si>
    <t>rs6632695</t>
  </si>
  <si>
    <t>rs233568</t>
  </si>
  <si>
    <t>rs1515009</t>
  </si>
  <si>
    <t>rs6632711</t>
  </si>
  <si>
    <t>rs233569</t>
  </si>
  <si>
    <t>rs1877924</t>
  </si>
  <si>
    <t>rs5936000</t>
  </si>
  <si>
    <t>rs35736648</t>
  </si>
  <si>
    <t>rs5936019</t>
  </si>
  <si>
    <t>rs2158082</t>
  </si>
  <si>
    <t>rs6629114</t>
  </si>
  <si>
    <t>rs5934254</t>
  </si>
  <si>
    <t>rs6632690</t>
  </si>
  <si>
    <t>rs3810721</t>
  </si>
  <si>
    <t>rs990432</t>
  </si>
  <si>
    <t>rs6632684</t>
  </si>
  <si>
    <t>rs5935996</t>
  </si>
  <si>
    <t>rs5936002</t>
  </si>
  <si>
    <t>rs5901568</t>
  </si>
  <si>
    <t>rs5934253</t>
  </si>
  <si>
    <t>rs233575</t>
  </si>
  <si>
    <t>rs6629111</t>
  </si>
  <si>
    <t>rs4646142</t>
  </si>
  <si>
    <t>rs12689012</t>
  </si>
  <si>
    <t>rs5934258</t>
  </si>
  <si>
    <t>rs5936003</t>
  </si>
  <si>
    <t>rs6527620</t>
  </si>
  <si>
    <t>rs41492646</t>
  </si>
  <si>
    <t>rs56137184</t>
  </si>
  <si>
    <t>rs6632691</t>
  </si>
  <si>
    <t>rs5934265</t>
  </si>
  <si>
    <t>rs1399202</t>
  </si>
  <si>
    <t>rs6632693</t>
  </si>
  <si>
    <t>rs5935999</t>
  </si>
  <si>
    <t>rs233567</t>
  </si>
  <si>
    <t>rs7062378</t>
  </si>
  <si>
    <t>rs4830976</t>
  </si>
  <si>
    <t>rs6527627</t>
  </si>
  <si>
    <t>rs6632685</t>
  </si>
  <si>
    <t>rs4830983</t>
  </si>
  <si>
    <t>rs6632688</t>
  </si>
  <si>
    <t>rs6527619</t>
  </si>
  <si>
    <t>rs56369428</t>
  </si>
  <si>
    <t>rs5978732</t>
  </si>
  <si>
    <t>rs979848</t>
  </si>
  <si>
    <t>rs35373086</t>
  </si>
  <si>
    <t>rs1515008</t>
  </si>
  <si>
    <t>rs138992236</t>
  </si>
  <si>
    <t>rs6629115</t>
  </si>
  <si>
    <t>rs6632680</t>
  </si>
  <si>
    <t>rs34093185</t>
  </si>
  <si>
    <t>rs6527618</t>
  </si>
  <si>
    <t>rs5936017</t>
  </si>
  <si>
    <t>rs6632702</t>
  </si>
  <si>
    <t>rs5936015</t>
  </si>
  <si>
    <t>rs4830974</t>
  </si>
  <si>
    <t>rs1554087</t>
  </si>
  <si>
    <t>rs5936016</t>
  </si>
  <si>
    <t>rs4830544</t>
  </si>
  <si>
    <t>rs5934261</t>
  </si>
  <si>
    <t>rs7065227</t>
  </si>
  <si>
    <t>rs5934259</t>
  </si>
  <si>
    <t>rs5936010</t>
  </si>
  <si>
    <t>rs1877923</t>
  </si>
  <si>
    <t>rs4830545</t>
  </si>
  <si>
    <t>rs5936021</t>
  </si>
  <si>
    <t>rs6629110</t>
  </si>
  <si>
    <t>rs1399200</t>
  </si>
  <si>
    <t>rs5934262</t>
  </si>
  <si>
    <t>rs10521649</t>
  </si>
  <si>
    <t>rs2012660</t>
  </si>
  <si>
    <t>rs4830985</t>
  </si>
  <si>
    <t>(-)SARS-CoV-2</t>
  </si>
  <si>
    <t>(+)SARS-CoV-2</t>
  </si>
  <si>
    <t>IN-Patient</t>
  </si>
  <si>
    <t>OUT-Patient</t>
  </si>
  <si>
    <t>% IN-Patient</t>
  </si>
  <si>
    <t>SEX</t>
  </si>
  <si>
    <t>Male</t>
  </si>
  <si>
    <t>Female</t>
  </si>
  <si>
    <t>Unknown</t>
  </si>
  <si>
    <t>Ethnicity</t>
  </si>
  <si>
    <t>1254 (68.3%)</t>
  </si>
  <si>
    <t>49 (2.7%)</t>
  </si>
  <si>
    <t>322 (17.5%)</t>
  </si>
  <si>
    <t>15 (0.8%)</t>
  </si>
  <si>
    <t>4 (0.2%)</t>
  </si>
  <si>
    <t>193 (10.5%)</t>
  </si>
  <si>
    <t>EUR v SAS</t>
  </si>
  <si>
    <t>EUR v AFR</t>
  </si>
  <si>
    <t>EUR v EAS</t>
  </si>
  <si>
    <t>EUR v OTH</t>
  </si>
  <si>
    <t>SAS v AFR</t>
  </si>
  <si>
    <t>SAS v EAS</t>
  </si>
  <si>
    <t>SAS v OTH</t>
  </si>
  <si>
    <t>AFR v EAS</t>
  </si>
  <si>
    <t>AFR v OTH</t>
  </si>
  <si>
    <t>EAS v OTH</t>
  </si>
  <si>
    <t>Chi-square Value</t>
  </si>
  <si>
    <t>Degrees of Freedom</t>
  </si>
  <si>
    <t>P value</t>
  </si>
  <si>
    <t>Rows X Columns</t>
  </si>
  <si>
    <t>2 X 2</t>
  </si>
  <si>
    <t>AC_ALL</t>
  </si>
  <si>
    <t>AN_ALL</t>
  </si>
  <si>
    <t>AF_ALL</t>
  </si>
  <si>
    <t>2 X 5</t>
  </si>
  <si>
    <t>EUR v AMR</t>
  </si>
  <si>
    <t>SAS v AMR</t>
  </si>
  <si>
    <t>AFR v AMR</t>
  </si>
  <si>
    <t>AMR v EAS</t>
  </si>
  <si>
    <t>AF_100KGP_ALL</t>
  </si>
  <si>
    <r>
      <t xml:space="preserve">Table S2: ACE2 coding variants in 100KGP unrelated controls. </t>
    </r>
    <r>
      <rPr>
        <sz val="12"/>
        <color theme="1"/>
        <rFont val="Calibri"/>
        <family val="2"/>
        <scheme val="minor"/>
      </rPr>
      <t>Witin each ethnicity, the allele number (AN) and allele count (AC) is stated for males and females. Allele frequency (AF) is calculated using AN and AC values.</t>
    </r>
  </si>
  <si>
    <t>AC_EUR_Male</t>
  </si>
  <si>
    <t>AN_EUR_Male</t>
  </si>
  <si>
    <t>AF_EUR_Male</t>
  </si>
  <si>
    <t>AC_EUR_Female</t>
  </si>
  <si>
    <t>AN_EUR_Female</t>
  </si>
  <si>
    <t>AF_EUR_Female</t>
  </si>
  <si>
    <t>AC_SAS_Male</t>
  </si>
  <si>
    <t>AN_SAS_Male</t>
  </si>
  <si>
    <t>AF_SAS_Male</t>
  </si>
  <si>
    <t>AC_SAS_Female</t>
  </si>
  <si>
    <t>AN_SAS_Female</t>
  </si>
  <si>
    <t>AF_SAS_Female</t>
  </si>
  <si>
    <t>AC_AFR_Male</t>
  </si>
  <si>
    <t>AN_AFR_Male</t>
  </si>
  <si>
    <t>AF_AFR_Male</t>
  </si>
  <si>
    <t>AC_AFR_Female</t>
  </si>
  <si>
    <t>AN_AFR_Female</t>
  </si>
  <si>
    <t>AF_AFR_Female</t>
  </si>
  <si>
    <t>AC_AMR_Male</t>
  </si>
  <si>
    <t>AN_AMR_Male</t>
  </si>
  <si>
    <t>AF_AMR_Male</t>
  </si>
  <si>
    <t>AC_AMR_Female</t>
  </si>
  <si>
    <t>AN_AMR_Female</t>
  </si>
  <si>
    <t>AF_AMR_Female</t>
  </si>
  <si>
    <t>AC_EAS_Male</t>
  </si>
  <si>
    <t>AN_EAS_Male</t>
  </si>
  <si>
    <t>AF_EAS_Male</t>
  </si>
  <si>
    <t>AC_EAS_Female</t>
  </si>
  <si>
    <t>AN_EAS_Female</t>
  </si>
  <si>
    <t>AF_EAS_Female</t>
  </si>
  <si>
    <t>Variant_class</t>
  </si>
  <si>
    <t>Pos (hg38)</t>
  </si>
  <si>
    <t>Table S3: Characterisation of putative deleterious missense, splice site, 5'UTR and 3'UTR variants in ACE2</t>
  </si>
  <si>
    <t>Table S4: Characterisation of putative deleterious missense, splice site, 5'UTR and 3'UTR variants in ACE2 in Europeans</t>
  </si>
  <si>
    <t>Table S5: Summary of chi-squared tests of ACE2 exon variant data between ethnic groups.</t>
  </si>
  <si>
    <t>Table S6: 100KGP allele frequencies of eQTLs (according to Genotype-Tissue Expression (GTEx)</t>
  </si>
  <si>
    <r>
      <t xml:space="preserve">Table S9: Expression values of statistically significant eQTLs for ACE2. </t>
    </r>
    <r>
      <rPr>
        <sz val="12"/>
        <color theme="1"/>
        <rFont val="Calibri"/>
        <family val="2"/>
        <scheme val="minor"/>
      </rPr>
      <t>Twenty-three eQTLs were significant after multiple testing correction. Seven eQTLs had a Cohen's effect size (d) of &gt; 0.2.</t>
    </r>
  </si>
  <si>
    <r>
      <t xml:space="preserve">Table S7: Statisical analysis of eQTLs between SARS-CoV-2 posotove patients and 100KGP controls. </t>
    </r>
    <r>
      <rPr>
        <sz val="12"/>
        <color theme="1"/>
        <rFont val="Calibri"/>
        <family val="2"/>
        <scheme val="minor"/>
      </rPr>
      <t>eQTLs are according to Genotype-Tissue Expression (GTEx)). There were twenty-three significant variants after multiple testing correction, and seven with a Cohen's effect size of &gt; 0.2.</t>
    </r>
  </si>
  <si>
    <t>Table S1: cohort summary of SARS-CoV-2 tested patients</t>
  </si>
  <si>
    <r>
      <t xml:space="preserve">Table S8: Statisical analysis of eQTLs between out-patients and patients either hospitalised or deceased. </t>
    </r>
    <r>
      <rPr>
        <sz val="12"/>
        <color theme="1"/>
        <rFont val="Calibri"/>
        <family val="2"/>
        <scheme val="minor"/>
      </rPr>
      <t>eQTLs are according to Genotype-Tissue Expression (GTEx)). There were four significant variants, two after multiple testing correction, but none had passed the Cohens threshold &gt; 0.2.</t>
    </r>
  </si>
  <si>
    <t xml:space="preserve">Chi-square test for rs12006793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</si>
</sst>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00000"/>
    <numFmt numFmtId="165" formatCode="0.0000"/>
    <numFmt numFmtId="166" formatCode="0.0000000000000"/>
    <numFmt numFmtId="167" formatCode="0.000"/>
    <numFmt numFmtId="168" formatCode="0.000000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 Unicode MS"/>
      <family val="2"/>
    </font>
    <font>
      <b/>
      <sz val="11"/>
      <color rgb="FF0000FF"/>
      <name val="Calibri"/>
      <family val="2"/>
      <scheme val="minor"/>
    </font>
    <font>
      <b/>
      <sz val="11"/>
      <color rgb="FF4472C4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4472C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1" applyNumberFormat="0" applyFont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</cellStyleXfs>
  <cellXfs count="99">
    <xf numFmtId="0" fontId="0" fillId="0" borderId="0" xfId="0"/>
    <xf numFmtId="0" fontId="7" fillId="0" borderId="0" xfId="0" applyFont="1" applyAlignment="1">
      <alignment horizontal="left" vertical="center"/>
    </xf>
    <xf numFmtId="0" fontId="6" fillId="6" borderId="0" xfId="5" applyNumberFormat="1" applyFont="1" applyAlignment="1">
      <alignment horizontal="left" vertical="center"/>
    </xf>
    <xf numFmtId="0" fontId="8" fillId="6" borderId="0" xfId="5" applyNumberFormat="1" applyFont="1" applyAlignment="1">
      <alignment horizontal="left" vertical="center"/>
    </xf>
    <xf numFmtId="0" fontId="7" fillId="5" borderId="1" xfId="4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6" borderId="0" xfId="5" applyNumberFormat="1" applyAlignment="1">
      <alignment horizontal="left" vertical="center"/>
    </xf>
    <xf numFmtId="0" fontId="1" fillId="6" borderId="0" xfId="5" applyNumberFormat="1" applyFont="1" applyAlignment="1">
      <alignment horizontal="left" vertical="center"/>
    </xf>
    <xf numFmtId="0" fontId="1" fillId="5" borderId="1" xfId="4" applyNumberFormat="1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6" borderId="0" xfId="5" applyFont="1" applyAlignment="1">
      <alignment horizontal="left" vertical="center"/>
    </xf>
    <xf numFmtId="0" fontId="6" fillId="7" borderId="0" xfId="6" applyFont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6" borderId="0" xfId="5" applyFont="1" applyAlignment="1">
      <alignment horizontal="left" vertical="center"/>
    </xf>
    <xf numFmtId="0" fontId="0" fillId="7" borderId="0" xfId="6" applyFont="1" applyAlignment="1">
      <alignment horizontal="left" vertical="center"/>
    </xf>
    <xf numFmtId="0" fontId="0" fillId="6" borderId="0" xfId="5" applyFont="1" applyAlignment="1">
      <alignment horizontal="left" wrapText="1"/>
    </xf>
    <xf numFmtId="0" fontId="0" fillId="7" borderId="0" xfId="6" applyFont="1" applyAlignment="1">
      <alignment horizontal="left" wrapText="1"/>
    </xf>
    <xf numFmtId="11" fontId="0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0" fillId="0" borderId="0" xfId="7" applyFont="1" applyFill="1" applyAlignment="1">
      <alignment horizontal="left" vertical="center"/>
    </xf>
    <xf numFmtId="0" fontId="1" fillId="7" borderId="0" xfId="6" applyFont="1" applyAlignment="1">
      <alignment horizontal="left" vertical="center"/>
    </xf>
    <xf numFmtId="164" fontId="0" fillId="0" borderId="0" xfId="0" applyNumberFormat="1" applyFont="1" applyFill="1" applyAlignment="1">
      <alignment horizontal="left" vertical="center"/>
    </xf>
    <xf numFmtId="0" fontId="10" fillId="7" borderId="0" xfId="6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10" borderId="0" xfId="9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6" borderId="0" xfId="5" applyAlignment="1">
      <alignment horizontal="left" vertical="center"/>
    </xf>
    <xf numFmtId="0" fontId="1" fillId="10" borderId="0" xfId="9" applyAlignment="1">
      <alignment horizontal="left" vertical="center"/>
    </xf>
    <xf numFmtId="0" fontId="1" fillId="10" borderId="0" xfId="9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/>
    <xf numFmtId="165" fontId="6" fillId="0" borderId="0" xfId="0" applyNumberFormat="1" applyFont="1"/>
    <xf numFmtId="166" fontId="6" fillId="0" borderId="0" xfId="0" applyNumberFormat="1" applyFont="1"/>
    <xf numFmtId="0" fontId="6" fillId="0" borderId="0" xfId="0" applyFont="1" applyFill="1"/>
    <xf numFmtId="0" fontId="6" fillId="0" borderId="0" xfId="0" applyFont="1" applyAlignment="1">
      <alignment wrapText="1"/>
    </xf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2" fillId="2" borderId="0" xfId="1"/>
    <xf numFmtId="168" fontId="0" fillId="0" borderId="0" xfId="0" applyNumberFormat="1"/>
    <xf numFmtId="0" fontId="10" fillId="0" borderId="0" xfId="0" applyFont="1"/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4" fillId="4" borderId="0" xfId="3" applyAlignment="1">
      <alignment horizontal="left" vertical="center"/>
    </xf>
    <xf numFmtId="0" fontId="2" fillId="2" borderId="0" xfId="1" applyAlignment="1">
      <alignment horizontal="left" vertical="center"/>
    </xf>
    <xf numFmtId="0" fontId="1" fillId="7" borderId="0" xfId="6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11" fontId="9" fillId="0" borderId="0" xfId="0" applyNumberFormat="1" applyFont="1" applyAlignment="1">
      <alignment horizontal="left" vertical="center"/>
    </xf>
    <xf numFmtId="11" fontId="9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5" fillId="0" borderId="5" xfId="0" applyFont="1" applyBorder="1" applyAlignment="1">
      <alignment horizontal="left" vertical="center" wrapText="1" readingOrder="1"/>
    </xf>
    <xf numFmtId="0" fontId="16" fillId="0" borderId="5" xfId="0" applyFont="1" applyBorder="1" applyAlignment="1">
      <alignment horizontal="left" vertical="center" wrapText="1" readingOrder="1"/>
    </xf>
    <xf numFmtId="0" fontId="14" fillId="0" borderId="6" xfId="0" applyFont="1" applyBorder="1" applyAlignment="1">
      <alignment horizontal="left" vertical="center" wrapText="1" readingOrder="1"/>
    </xf>
    <xf numFmtId="2" fontId="16" fillId="0" borderId="6" xfId="0" applyNumberFormat="1" applyFont="1" applyBorder="1" applyAlignment="1">
      <alignment horizontal="left" vertical="center" wrapText="1" readingOrder="1"/>
    </xf>
    <xf numFmtId="0" fontId="14" fillId="0" borderId="4" xfId="0" applyFont="1" applyBorder="1" applyAlignment="1">
      <alignment horizontal="left" vertical="center" wrapText="1" readingOrder="1"/>
    </xf>
    <xf numFmtId="0" fontId="0" fillId="0" borderId="0" xfId="0" applyAlignment="1">
      <alignment horizontal="left" vertical="center" readingOrder="1"/>
    </xf>
    <xf numFmtId="0" fontId="0" fillId="0" borderId="0" xfId="0" applyFill="1"/>
    <xf numFmtId="0" fontId="6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2" borderId="3" xfId="1" applyBorder="1" applyAlignment="1">
      <alignment horizontal="left" vertical="center"/>
    </xf>
    <xf numFmtId="0" fontId="3" fillId="3" borderId="3" xfId="2" applyBorder="1" applyAlignment="1">
      <alignment horizontal="left" vertical="center"/>
    </xf>
    <xf numFmtId="0" fontId="17" fillId="6" borderId="3" xfId="5" applyFont="1" applyBorder="1" applyAlignment="1">
      <alignment horizontal="left" vertical="center"/>
    </xf>
    <xf numFmtId="0" fontId="1" fillId="6" borderId="3" xfId="5" applyBorder="1" applyAlignment="1">
      <alignment horizontal="left" vertical="center"/>
    </xf>
    <xf numFmtId="0" fontId="6" fillId="10" borderId="3" xfId="9" applyFont="1" applyBorder="1" applyAlignment="1">
      <alignment horizontal="left" vertical="center"/>
    </xf>
    <xf numFmtId="0" fontId="17" fillId="9" borderId="3" xfId="8" applyFont="1" applyBorder="1" applyAlignment="1">
      <alignment horizontal="left" vertical="center"/>
    </xf>
    <xf numFmtId="0" fontId="1" fillId="10" borderId="3" xfId="9" applyBorder="1" applyAlignment="1">
      <alignment horizontal="left" vertical="center"/>
    </xf>
    <xf numFmtId="0" fontId="1" fillId="9" borderId="3" xfId="8" applyBorder="1" applyAlignment="1">
      <alignment horizontal="left" vertical="center"/>
    </xf>
    <xf numFmtId="0" fontId="14" fillId="0" borderId="3" xfId="0" applyFont="1" applyBorder="1" applyAlignment="1">
      <alignment horizontal="left" vertical="center" wrapText="1" readingOrder="1"/>
    </xf>
    <xf numFmtId="0" fontId="15" fillId="0" borderId="4" xfId="0" applyFont="1" applyBorder="1" applyAlignment="1">
      <alignment horizontal="left" vertical="center" wrapText="1" readingOrder="1"/>
    </xf>
    <xf numFmtId="0" fontId="18" fillId="0" borderId="0" xfId="0" applyFont="1" applyAlignment="1">
      <alignment horizontal="left" vertical="center"/>
    </xf>
    <xf numFmtId="0" fontId="18" fillId="5" borderId="1" xfId="4" applyNumberFormat="1" applyFont="1" applyAlignment="1">
      <alignment horizontal="left" vertical="center"/>
    </xf>
    <xf numFmtId="0" fontId="0" fillId="6" borderId="0" xfId="5" applyNumberFormat="1" applyFont="1" applyAlignment="1">
      <alignment horizontal="left" vertical="center"/>
    </xf>
    <xf numFmtId="0" fontId="0" fillId="5" borderId="1" xfId="4" applyNumberFormat="1" applyFont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0" xfId="0" applyFont="1"/>
    <xf numFmtId="0" fontId="19" fillId="0" borderId="0" xfId="0" applyFont="1" applyAlignment="1">
      <alignment horizontal="left" vertical="center"/>
    </xf>
    <xf numFmtId="0" fontId="9" fillId="5" borderId="1" xfId="4" applyNumberFormat="1" applyFont="1" applyAlignment="1">
      <alignment horizontal="left" vertical="center"/>
    </xf>
    <xf numFmtId="0" fontId="9" fillId="0" borderId="0" xfId="0" applyNumberFormat="1" applyFont="1" applyAlignment="1">
      <alignment horizontal="left" vertical="center"/>
    </xf>
    <xf numFmtId="3" fontId="9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20" fillId="0" borderId="0" xfId="0" applyFont="1"/>
    <xf numFmtId="0" fontId="14" fillId="0" borderId="3" xfId="0" applyFont="1" applyBorder="1" applyAlignment="1">
      <alignment horizontal="left" vertical="center" wrapText="1" readingOrder="1"/>
    </xf>
    <xf numFmtId="0" fontId="15" fillId="0" borderId="4" xfId="0" applyFont="1" applyBorder="1" applyAlignment="1">
      <alignment horizontal="left" vertical="center" wrapText="1" readingOrder="1"/>
    </xf>
    <xf numFmtId="0" fontId="15" fillId="0" borderId="6" xfId="0" applyFont="1" applyBorder="1" applyAlignment="1">
      <alignment horizontal="left" vertical="center" wrapText="1" readingOrder="1"/>
    </xf>
    <xf numFmtId="0" fontId="15" fillId="0" borderId="3" xfId="0" applyFont="1" applyBorder="1" applyAlignment="1">
      <alignment horizontal="left" vertical="center" wrapText="1" readingOrder="1"/>
    </xf>
    <xf numFmtId="0" fontId="22" fillId="0" borderId="0" xfId="0" applyFont="1"/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readingOrder="1"/>
    </xf>
    <xf numFmtId="11" fontId="2" fillId="2" borderId="3" xfId="1" applyNumberFormat="1" applyBorder="1" applyAlignment="1">
      <alignment horizontal="left" vertical="center"/>
    </xf>
  </cellXfs>
  <cellStyles count="10">
    <cellStyle name="20% - Accent1" xfId="5" builtinId="30"/>
    <cellStyle name="20% - Accent2" xfId="6" builtinId="34"/>
    <cellStyle name="20% - Accent5" xfId="8" builtinId="46"/>
    <cellStyle name="20% - Accent6" xfId="9" builtinId="50"/>
    <cellStyle name="40% - Accent2" xfId="7" builtinId="35"/>
    <cellStyle name="Bad" xfId="2" builtinId="27"/>
    <cellStyle name="Good" xfId="1" builtinId="26"/>
    <cellStyle name="Neutral" xfId="3" builtinId="28"/>
    <cellStyle name="Normal" xfId="0" builtinId="0"/>
    <cellStyle name="Note" xfId="4" builtinId="1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A19" workbookViewId="0">
      <selection activeCell="A24" sqref="A24:XFD38"/>
    </sheetView>
  </sheetViews>
  <sheetFormatPr defaultRowHeight="15"/>
  <cols>
    <col min="1" max="1" width="20.5703125" style="64" customWidth="1"/>
    <col min="2" max="2" width="19.5703125" style="64" customWidth="1"/>
    <col min="3" max="3" width="17" style="64" customWidth="1"/>
    <col min="4" max="4" width="17.5703125" style="64" customWidth="1"/>
    <col min="5" max="5" width="14.140625" style="64" customWidth="1"/>
    <col min="6" max="6" width="18" style="64" customWidth="1"/>
    <col min="7" max="7" width="19.42578125" style="64" customWidth="1"/>
    <col min="8" max="8" width="14.85546875" style="64" customWidth="1"/>
    <col min="9" max="9" width="14.140625" style="64" customWidth="1"/>
    <col min="10" max="10" width="12.7109375" style="64" customWidth="1"/>
    <col min="11" max="11" width="12.5703125" style="64" customWidth="1"/>
    <col min="12" max="16384" width="9.140625" style="64"/>
  </cols>
  <sheetData>
    <row r="1" spans="1:11" ht="15.75">
      <c r="A1" s="97" t="s">
        <v>962</v>
      </c>
    </row>
    <row r="3" spans="1:11" ht="16.5" thickBot="1">
      <c r="A3" s="91"/>
      <c r="B3" s="91"/>
      <c r="C3" s="77" t="s">
        <v>883</v>
      </c>
      <c r="D3" s="77" t="s">
        <v>884</v>
      </c>
      <c r="E3" s="77" t="s">
        <v>885</v>
      </c>
      <c r="F3" s="77" t="s">
        <v>886</v>
      </c>
      <c r="G3" s="77" t="s">
        <v>887</v>
      </c>
    </row>
    <row r="4" spans="1:11" ht="16.5" thickBot="1">
      <c r="A4" s="92" t="s">
        <v>372</v>
      </c>
      <c r="B4" s="92"/>
      <c r="C4" s="59">
        <v>4437</v>
      </c>
      <c r="D4" s="59">
        <v>1837</v>
      </c>
      <c r="E4" s="59">
        <v>426</v>
      </c>
      <c r="F4" s="59">
        <v>1411</v>
      </c>
      <c r="G4" s="60"/>
    </row>
    <row r="5" spans="1:11" ht="15.75">
      <c r="A5" s="93" t="s">
        <v>888</v>
      </c>
      <c r="B5" s="61" t="s">
        <v>889</v>
      </c>
      <c r="C5" s="61">
        <v>1896</v>
      </c>
      <c r="D5" s="61">
        <v>786</v>
      </c>
      <c r="E5" s="61">
        <v>184</v>
      </c>
      <c r="F5" s="61">
        <v>602</v>
      </c>
      <c r="G5" s="62">
        <f t="shared" ref="G5:G6" si="0">E5/(E5+F5)*100</f>
        <v>23.409669211195929</v>
      </c>
    </row>
    <row r="6" spans="1:11" ht="15.75">
      <c r="A6" s="94"/>
      <c r="B6" s="76" t="s">
        <v>890</v>
      </c>
      <c r="C6" s="76">
        <v>2538</v>
      </c>
      <c r="D6" s="76">
        <v>1051</v>
      </c>
      <c r="E6" s="76">
        <v>242</v>
      </c>
      <c r="F6" s="76">
        <v>809</v>
      </c>
      <c r="G6" s="62">
        <f t="shared" si="0"/>
        <v>23.025689819219792</v>
      </c>
    </row>
    <row r="7" spans="1:11" ht="15" customHeight="1" thickBot="1">
      <c r="A7" s="92"/>
      <c r="B7" s="63" t="s">
        <v>891</v>
      </c>
      <c r="C7" s="63">
        <v>3</v>
      </c>
      <c r="D7" s="63">
        <v>0</v>
      </c>
      <c r="E7" s="63">
        <v>0</v>
      </c>
      <c r="F7" s="63">
        <v>0</v>
      </c>
      <c r="G7" s="62">
        <v>0</v>
      </c>
    </row>
    <row r="8" spans="1:11" ht="15.75" customHeight="1">
      <c r="A8" s="93" t="s">
        <v>892</v>
      </c>
      <c r="B8" s="61" t="s">
        <v>234</v>
      </c>
      <c r="C8" s="61">
        <v>3483</v>
      </c>
      <c r="D8" s="61" t="s">
        <v>893</v>
      </c>
      <c r="E8" s="61">
        <v>289</v>
      </c>
      <c r="F8" s="61">
        <v>965</v>
      </c>
      <c r="G8" s="62">
        <f>E8/(E8+F8)*100</f>
        <v>23.046251993620416</v>
      </c>
    </row>
    <row r="9" spans="1:11" ht="15.75">
      <c r="A9" s="94"/>
      <c r="B9" s="76" t="s">
        <v>236</v>
      </c>
      <c r="C9" s="76">
        <v>146</v>
      </c>
      <c r="D9" s="76" t="s">
        <v>894</v>
      </c>
      <c r="E9" s="76">
        <v>22</v>
      </c>
      <c r="F9" s="76">
        <v>27</v>
      </c>
      <c r="G9" s="62">
        <f t="shared" ref="G9:G13" si="1">E9/(E9+F9)*100</f>
        <v>44.897959183673471</v>
      </c>
    </row>
    <row r="10" spans="1:11" ht="15.75">
      <c r="A10" s="94"/>
      <c r="B10" s="76" t="s">
        <v>235</v>
      </c>
      <c r="C10" s="76">
        <v>335</v>
      </c>
      <c r="D10" s="76" t="s">
        <v>895</v>
      </c>
      <c r="E10" s="76">
        <v>52</v>
      </c>
      <c r="F10" s="76">
        <v>270</v>
      </c>
      <c r="G10" s="62">
        <f t="shared" si="1"/>
        <v>16.149068322981368</v>
      </c>
    </row>
    <row r="11" spans="1:11" ht="15.75">
      <c r="A11" s="94"/>
      <c r="B11" s="76" t="s">
        <v>238</v>
      </c>
      <c r="C11" s="76">
        <v>40</v>
      </c>
      <c r="D11" s="76" t="s">
        <v>896</v>
      </c>
      <c r="E11" s="76">
        <v>7</v>
      </c>
      <c r="F11" s="76">
        <v>8</v>
      </c>
      <c r="G11" s="62">
        <f t="shared" si="1"/>
        <v>46.666666666666664</v>
      </c>
    </row>
    <row r="12" spans="1:11" ht="15.75">
      <c r="A12" s="94"/>
      <c r="B12" s="76" t="s">
        <v>237</v>
      </c>
      <c r="C12" s="76">
        <v>16</v>
      </c>
      <c r="D12" s="76" t="s">
        <v>897</v>
      </c>
      <c r="E12" s="76">
        <v>1</v>
      </c>
      <c r="F12" s="76">
        <v>3</v>
      </c>
      <c r="G12" s="62">
        <f t="shared" si="1"/>
        <v>25</v>
      </c>
    </row>
    <row r="13" spans="1:11" ht="15.75">
      <c r="A13" s="94"/>
      <c r="B13" s="76" t="s">
        <v>239</v>
      </c>
      <c r="C13" s="76">
        <v>417</v>
      </c>
      <c r="D13" s="76" t="s">
        <v>898</v>
      </c>
      <c r="E13" s="76">
        <v>55</v>
      </c>
      <c r="F13" s="76">
        <v>138</v>
      </c>
      <c r="G13" s="62">
        <f t="shared" si="1"/>
        <v>28.497409326424872</v>
      </c>
    </row>
    <row r="16" spans="1:11">
      <c r="A16" s="66"/>
      <c r="B16" s="66" t="s">
        <v>899</v>
      </c>
      <c r="C16" s="66" t="s">
        <v>900</v>
      </c>
      <c r="D16" s="66" t="s">
        <v>901</v>
      </c>
      <c r="E16" s="66" t="s">
        <v>902</v>
      </c>
      <c r="F16" s="66" t="s">
        <v>903</v>
      </c>
      <c r="G16" s="66" t="s">
        <v>904</v>
      </c>
      <c r="H16" s="66" t="s">
        <v>905</v>
      </c>
      <c r="I16" s="66" t="s">
        <v>906</v>
      </c>
      <c r="J16" s="66" t="s">
        <v>907</v>
      </c>
      <c r="K16" s="66" t="s">
        <v>908</v>
      </c>
    </row>
    <row r="17" spans="1:11">
      <c r="A17" s="66" t="s">
        <v>909</v>
      </c>
      <c r="B17" s="67">
        <v>7.1883939069</v>
      </c>
      <c r="C17" s="67">
        <v>12.391866209108001</v>
      </c>
      <c r="D17" s="67">
        <v>4.6240327538079997</v>
      </c>
      <c r="E17" s="67">
        <v>2.7426276841930002</v>
      </c>
      <c r="F17" s="67">
        <v>22.013032795640999</v>
      </c>
      <c r="G17" s="67">
        <v>9.2423184770429998</v>
      </c>
      <c r="H17" s="67">
        <v>11.178761673795</v>
      </c>
      <c r="I17" s="67">
        <v>1.4498173654E-2</v>
      </c>
      <c r="J17" s="67">
        <v>4.8451910149700002</v>
      </c>
      <c r="K17" s="67">
        <v>4.8451910149700002</v>
      </c>
    </row>
    <row r="18" spans="1:11">
      <c r="A18" s="66" t="s">
        <v>910</v>
      </c>
      <c r="B18" s="67">
        <v>1</v>
      </c>
      <c r="C18" s="67">
        <v>1</v>
      </c>
      <c r="D18" s="67">
        <v>1</v>
      </c>
      <c r="E18" s="67">
        <v>1</v>
      </c>
      <c r="F18" s="67">
        <v>1</v>
      </c>
      <c r="G18" s="67">
        <v>1</v>
      </c>
      <c r="H18" s="67">
        <v>1</v>
      </c>
      <c r="I18" s="67">
        <v>1</v>
      </c>
      <c r="J18" s="67">
        <v>1</v>
      </c>
      <c r="K18" s="67">
        <v>1</v>
      </c>
    </row>
    <row r="19" spans="1:11">
      <c r="A19" s="66" t="s">
        <v>911</v>
      </c>
      <c r="B19" s="68">
        <v>7.3376629499999997E-3</v>
      </c>
      <c r="C19" s="68">
        <v>4.3120807100000002E-4</v>
      </c>
      <c r="D19" s="68">
        <v>3.1527032348999999E-2</v>
      </c>
      <c r="E19" s="69">
        <v>9.7703985643999999E-2</v>
      </c>
      <c r="F19" s="68">
        <v>2.708054E-6</v>
      </c>
      <c r="G19" s="68">
        <v>2.3648534280000001E-3</v>
      </c>
      <c r="H19" s="68">
        <v>8.27389757E-4</v>
      </c>
      <c r="I19" s="69">
        <v>0.90415966763199995</v>
      </c>
      <c r="J19" s="68">
        <v>2.7723321798000002E-2</v>
      </c>
      <c r="K19" s="68">
        <v>2.7723321798000002E-2</v>
      </c>
    </row>
    <row r="20" spans="1:11">
      <c r="A20" s="66" t="s">
        <v>912</v>
      </c>
      <c r="B20" s="67" t="s">
        <v>913</v>
      </c>
      <c r="C20" s="67" t="s">
        <v>913</v>
      </c>
      <c r="D20" s="67" t="s">
        <v>913</v>
      </c>
      <c r="E20" s="67" t="s">
        <v>913</v>
      </c>
      <c r="F20" s="67" t="s">
        <v>913</v>
      </c>
      <c r="G20" s="67" t="s">
        <v>913</v>
      </c>
      <c r="H20" s="67" t="s">
        <v>913</v>
      </c>
      <c r="I20" s="67" t="s">
        <v>913</v>
      </c>
      <c r="J20" s="67" t="s">
        <v>913</v>
      </c>
      <c r="K20" s="67" t="s">
        <v>913</v>
      </c>
    </row>
  </sheetData>
  <mergeCells count="4">
    <mergeCell ref="A3:B3"/>
    <mergeCell ref="A4:B4"/>
    <mergeCell ref="A5:A7"/>
    <mergeCell ref="A8:A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21"/>
  <sheetViews>
    <sheetView workbookViewId="0">
      <selection activeCell="G21" sqref="G21"/>
    </sheetView>
  </sheetViews>
  <sheetFormatPr defaultRowHeight="15"/>
  <cols>
    <col min="56" max="56" width="17.85546875" customWidth="1"/>
  </cols>
  <sheetData>
    <row r="1" spans="1:58" s="95" customFormat="1" ht="15.75">
      <c r="A1" s="95" t="s">
        <v>923</v>
      </c>
    </row>
    <row r="2" spans="1:58" s="95" customFormat="1" ht="15.75"/>
    <row r="3" spans="1:58">
      <c r="A3" s="1" t="s">
        <v>225</v>
      </c>
      <c r="B3" s="1" t="s">
        <v>955</v>
      </c>
      <c r="C3" s="1" t="s">
        <v>227</v>
      </c>
      <c r="D3" s="1" t="s">
        <v>228</v>
      </c>
      <c r="E3" s="2" t="s">
        <v>389</v>
      </c>
      <c r="F3" s="3" t="s">
        <v>390</v>
      </c>
      <c r="G3" s="3" t="s">
        <v>922</v>
      </c>
      <c r="H3" s="4" t="s">
        <v>354</v>
      </c>
      <c r="I3" s="4" t="s">
        <v>355</v>
      </c>
      <c r="J3" s="1" t="s">
        <v>356</v>
      </c>
      <c r="K3" s="1" t="s">
        <v>924</v>
      </c>
      <c r="L3" s="1" t="s">
        <v>925</v>
      </c>
      <c r="M3" s="1" t="s">
        <v>926</v>
      </c>
      <c r="N3" s="1" t="s">
        <v>927</v>
      </c>
      <c r="O3" s="1" t="s">
        <v>928</v>
      </c>
      <c r="P3" s="1" t="s">
        <v>929</v>
      </c>
      <c r="Q3" s="4" t="s">
        <v>357</v>
      </c>
      <c r="R3" s="4" t="s">
        <v>358</v>
      </c>
      <c r="S3" s="1" t="s">
        <v>359</v>
      </c>
      <c r="T3" s="1" t="s">
        <v>930</v>
      </c>
      <c r="U3" s="1" t="s">
        <v>931</v>
      </c>
      <c r="V3" s="1" t="s">
        <v>932</v>
      </c>
      <c r="W3" s="1" t="s">
        <v>933</v>
      </c>
      <c r="X3" s="1" t="s">
        <v>934</v>
      </c>
      <c r="Y3" s="1" t="s">
        <v>935</v>
      </c>
      <c r="Z3" s="4" t="s">
        <v>360</v>
      </c>
      <c r="AA3" s="4" t="s">
        <v>361</v>
      </c>
      <c r="AB3" s="1" t="s">
        <v>362</v>
      </c>
      <c r="AC3" s="1" t="s">
        <v>936</v>
      </c>
      <c r="AD3" s="1" t="s">
        <v>937</v>
      </c>
      <c r="AE3" s="1" t="s">
        <v>938</v>
      </c>
      <c r="AF3" s="1" t="s">
        <v>939</v>
      </c>
      <c r="AG3" s="1" t="s">
        <v>940</v>
      </c>
      <c r="AH3" s="1" t="s">
        <v>941</v>
      </c>
      <c r="AI3" s="4" t="s">
        <v>363</v>
      </c>
      <c r="AJ3" s="4" t="s">
        <v>364</v>
      </c>
      <c r="AK3" s="1" t="s">
        <v>365</v>
      </c>
      <c r="AL3" s="1" t="s">
        <v>942</v>
      </c>
      <c r="AM3" s="1" t="s">
        <v>943</v>
      </c>
      <c r="AN3" s="1" t="s">
        <v>944</v>
      </c>
      <c r="AO3" s="1" t="s">
        <v>945</v>
      </c>
      <c r="AP3" s="1" t="s">
        <v>946</v>
      </c>
      <c r="AQ3" s="1" t="s">
        <v>947</v>
      </c>
      <c r="AR3" s="4" t="s">
        <v>366</v>
      </c>
      <c r="AS3" s="4" t="s">
        <v>367</v>
      </c>
      <c r="AT3" s="1" t="s">
        <v>368</v>
      </c>
      <c r="AU3" s="1" t="s">
        <v>948</v>
      </c>
      <c r="AV3" s="1" t="s">
        <v>949</v>
      </c>
      <c r="AW3" s="1" t="s">
        <v>950</v>
      </c>
      <c r="AX3" s="1" t="s">
        <v>951</v>
      </c>
      <c r="AY3" s="1" t="s">
        <v>952</v>
      </c>
      <c r="AZ3" s="1" t="s">
        <v>953</v>
      </c>
      <c r="BA3" s="1" t="s">
        <v>10</v>
      </c>
      <c r="BB3" s="1" t="s">
        <v>11</v>
      </c>
      <c r="BC3" s="1" t="s">
        <v>12</v>
      </c>
      <c r="BD3" s="1" t="s">
        <v>13</v>
      </c>
      <c r="BE3" s="1" t="s">
        <v>954</v>
      </c>
      <c r="BF3" s="1"/>
    </row>
    <row r="4" spans="1:58">
      <c r="A4" s="5" t="s">
        <v>14</v>
      </c>
      <c r="B4" s="5">
        <v>15600890</v>
      </c>
      <c r="C4" s="5" t="s">
        <v>15</v>
      </c>
      <c r="D4" s="5" t="s">
        <v>16</v>
      </c>
      <c r="E4" s="6">
        <f t="shared" ref="E4:F35" si="0">H4+Q4+Z4+AI4+AR4</f>
        <v>3</v>
      </c>
      <c r="F4" s="7">
        <f t="shared" si="0"/>
        <v>57348</v>
      </c>
      <c r="G4" s="7">
        <f t="shared" ref="G4:G67" si="1">E4/F4</f>
        <v>5.2312199204854574E-5</v>
      </c>
      <c r="H4" s="8">
        <v>3</v>
      </c>
      <c r="I4" s="8">
        <v>49274</v>
      </c>
      <c r="J4" s="5">
        <v>6.0884000000000002E-5</v>
      </c>
      <c r="K4" s="5">
        <v>0</v>
      </c>
      <c r="L4" s="5">
        <v>14544</v>
      </c>
      <c r="M4" s="5">
        <v>0</v>
      </c>
      <c r="N4" s="5">
        <v>3</v>
      </c>
      <c r="O4" s="5">
        <v>34730</v>
      </c>
      <c r="P4" s="5">
        <v>8.6380599999999998E-5</v>
      </c>
      <c r="Q4" s="8">
        <v>0</v>
      </c>
      <c r="R4" s="8">
        <v>5091</v>
      </c>
      <c r="S4" s="5">
        <v>0</v>
      </c>
      <c r="T4" s="5">
        <v>0</v>
      </c>
      <c r="U4" s="5">
        <v>1633</v>
      </c>
      <c r="V4" s="5">
        <v>0</v>
      </c>
      <c r="W4" s="5">
        <v>0</v>
      </c>
      <c r="X4" s="5">
        <v>3458</v>
      </c>
      <c r="Y4" s="5">
        <v>0</v>
      </c>
      <c r="Z4" s="8">
        <v>0</v>
      </c>
      <c r="AA4" s="8">
        <v>1936</v>
      </c>
      <c r="AB4" s="5">
        <v>0</v>
      </c>
      <c r="AC4" s="5">
        <v>0</v>
      </c>
      <c r="AD4" s="5">
        <v>596</v>
      </c>
      <c r="AE4" s="5">
        <v>0</v>
      </c>
      <c r="AF4" s="5">
        <v>0</v>
      </c>
      <c r="AG4" s="5">
        <v>1340</v>
      </c>
      <c r="AH4" s="5">
        <v>0</v>
      </c>
      <c r="AI4" s="8">
        <v>0</v>
      </c>
      <c r="AJ4" s="8">
        <v>543</v>
      </c>
      <c r="AK4" s="5">
        <v>0</v>
      </c>
      <c r="AL4" s="5">
        <v>0</v>
      </c>
      <c r="AM4" s="5">
        <v>171</v>
      </c>
      <c r="AN4" s="5">
        <v>0</v>
      </c>
      <c r="AO4" s="5">
        <v>0</v>
      </c>
      <c r="AP4" s="5">
        <v>372</v>
      </c>
      <c r="AQ4" s="5">
        <v>0</v>
      </c>
      <c r="AR4" s="8">
        <v>0</v>
      </c>
      <c r="AS4" s="8">
        <v>504</v>
      </c>
      <c r="AT4" s="5">
        <v>0</v>
      </c>
      <c r="AU4" s="5">
        <v>0</v>
      </c>
      <c r="AV4" s="5">
        <v>122</v>
      </c>
      <c r="AW4" s="5">
        <v>0</v>
      </c>
      <c r="AX4" s="5">
        <v>0</v>
      </c>
      <c r="AY4" s="5">
        <v>382</v>
      </c>
      <c r="AZ4" s="5">
        <v>0</v>
      </c>
      <c r="BA4" s="5" t="s">
        <v>17</v>
      </c>
      <c r="BB4" s="5" t="s">
        <v>18</v>
      </c>
      <c r="BC4" s="5" t="s">
        <v>19</v>
      </c>
      <c r="BD4" s="5" t="s">
        <v>20</v>
      </c>
      <c r="BE4" s="5" t="s">
        <v>21</v>
      </c>
      <c r="BF4" s="5"/>
    </row>
    <row r="5" spans="1:58">
      <c r="A5" s="5" t="s">
        <v>14</v>
      </c>
      <c r="B5" s="5">
        <v>15600858</v>
      </c>
      <c r="C5" s="5" t="s">
        <v>22</v>
      </c>
      <c r="D5" s="5" t="s">
        <v>16</v>
      </c>
      <c r="E5" s="6">
        <f>H5+Q5+Z5+AI5+AR5</f>
        <v>0</v>
      </c>
      <c r="F5" s="7">
        <f t="shared" si="0"/>
        <v>57348</v>
      </c>
      <c r="G5" s="7">
        <f t="shared" si="1"/>
        <v>0</v>
      </c>
      <c r="H5" s="8">
        <v>0</v>
      </c>
      <c r="I5" s="8">
        <v>49274</v>
      </c>
      <c r="J5" s="5">
        <v>0</v>
      </c>
      <c r="K5" s="5">
        <v>0</v>
      </c>
      <c r="L5" s="5">
        <v>14544</v>
      </c>
      <c r="M5" s="5">
        <v>0</v>
      </c>
      <c r="N5" s="5">
        <v>0</v>
      </c>
      <c r="O5" s="5">
        <v>34730</v>
      </c>
      <c r="P5" s="5">
        <v>0</v>
      </c>
      <c r="Q5" s="8">
        <v>0</v>
      </c>
      <c r="R5" s="8">
        <v>5091</v>
      </c>
      <c r="S5" s="5">
        <v>0</v>
      </c>
      <c r="T5" s="5">
        <v>0</v>
      </c>
      <c r="U5" s="5">
        <v>1633</v>
      </c>
      <c r="V5" s="5">
        <v>0</v>
      </c>
      <c r="W5" s="5">
        <v>0</v>
      </c>
      <c r="X5" s="5">
        <v>3458</v>
      </c>
      <c r="Y5" s="5">
        <v>0</v>
      </c>
      <c r="Z5" s="8">
        <v>0</v>
      </c>
      <c r="AA5" s="8">
        <v>1936</v>
      </c>
      <c r="AB5" s="5">
        <v>0</v>
      </c>
      <c r="AC5" s="5">
        <v>0</v>
      </c>
      <c r="AD5" s="5">
        <v>596</v>
      </c>
      <c r="AE5" s="5">
        <v>0</v>
      </c>
      <c r="AF5" s="5">
        <v>0</v>
      </c>
      <c r="AG5" s="5">
        <v>1340</v>
      </c>
      <c r="AH5" s="5">
        <v>0</v>
      </c>
      <c r="AI5" s="8">
        <v>0</v>
      </c>
      <c r="AJ5" s="8">
        <v>543</v>
      </c>
      <c r="AK5" s="5">
        <v>0</v>
      </c>
      <c r="AL5" s="5">
        <v>0</v>
      </c>
      <c r="AM5" s="5">
        <v>171</v>
      </c>
      <c r="AN5" s="5">
        <v>0</v>
      </c>
      <c r="AO5" s="5">
        <v>0</v>
      </c>
      <c r="AP5" s="5">
        <v>372</v>
      </c>
      <c r="AQ5" s="5">
        <v>0</v>
      </c>
      <c r="AR5" s="8">
        <v>0</v>
      </c>
      <c r="AS5" s="8">
        <v>504</v>
      </c>
      <c r="AT5" s="5">
        <v>0</v>
      </c>
      <c r="AU5" s="5">
        <v>0</v>
      </c>
      <c r="AV5" s="5">
        <v>122</v>
      </c>
      <c r="AW5" s="5">
        <v>0</v>
      </c>
      <c r="AX5" s="5">
        <v>0</v>
      </c>
      <c r="AY5" s="5">
        <v>382</v>
      </c>
      <c r="AZ5" s="5">
        <v>0</v>
      </c>
      <c r="BA5" s="5" t="s">
        <v>17</v>
      </c>
      <c r="BB5" s="5" t="s">
        <v>18</v>
      </c>
      <c r="BC5" s="5" t="s">
        <v>23</v>
      </c>
      <c r="BD5" s="5" t="s">
        <v>24</v>
      </c>
      <c r="BE5" s="5" t="s">
        <v>21</v>
      </c>
      <c r="BF5" s="5"/>
    </row>
    <row r="6" spans="1:58">
      <c r="A6" s="5" t="s">
        <v>14</v>
      </c>
      <c r="B6" s="5">
        <v>15600857</v>
      </c>
      <c r="C6" s="5" t="s">
        <v>16</v>
      </c>
      <c r="D6" s="5" t="s">
        <v>15</v>
      </c>
      <c r="E6" s="6">
        <f t="shared" si="0"/>
        <v>6</v>
      </c>
      <c r="F6" s="7">
        <f t="shared" si="0"/>
        <v>57348</v>
      </c>
      <c r="G6" s="7">
        <f t="shared" si="1"/>
        <v>1.0462439840970915E-4</v>
      </c>
      <c r="H6" s="8">
        <v>0</v>
      </c>
      <c r="I6" s="8">
        <v>49274</v>
      </c>
      <c r="J6" s="5">
        <v>0</v>
      </c>
      <c r="K6" s="5">
        <v>0</v>
      </c>
      <c r="L6" s="5">
        <v>14544</v>
      </c>
      <c r="M6" s="5">
        <v>0</v>
      </c>
      <c r="N6" s="5">
        <v>0</v>
      </c>
      <c r="O6" s="5">
        <v>34730</v>
      </c>
      <c r="P6" s="5">
        <v>0</v>
      </c>
      <c r="Q6" s="8">
        <v>0</v>
      </c>
      <c r="R6" s="8">
        <v>5091</v>
      </c>
      <c r="S6" s="5">
        <v>0</v>
      </c>
      <c r="T6" s="5">
        <v>0</v>
      </c>
      <c r="U6" s="5">
        <v>1633</v>
      </c>
      <c r="V6" s="5">
        <v>0</v>
      </c>
      <c r="W6" s="5">
        <v>0</v>
      </c>
      <c r="X6" s="5">
        <v>3458</v>
      </c>
      <c r="Y6" s="5">
        <v>0</v>
      </c>
      <c r="Z6" s="8">
        <v>6</v>
      </c>
      <c r="AA6" s="8">
        <v>1936</v>
      </c>
      <c r="AB6" s="5">
        <v>3.09917E-3</v>
      </c>
      <c r="AC6" s="5">
        <v>3</v>
      </c>
      <c r="AD6" s="5">
        <v>596</v>
      </c>
      <c r="AE6" s="5">
        <v>5.0335600000000003E-3</v>
      </c>
      <c r="AF6" s="5">
        <v>3</v>
      </c>
      <c r="AG6" s="5">
        <v>1340</v>
      </c>
      <c r="AH6" s="5">
        <v>2.2388099999999999E-3</v>
      </c>
      <c r="AI6" s="8">
        <v>0</v>
      </c>
      <c r="AJ6" s="8">
        <v>543</v>
      </c>
      <c r="AK6" s="5">
        <v>0</v>
      </c>
      <c r="AL6" s="5">
        <v>0</v>
      </c>
      <c r="AM6" s="5">
        <v>171</v>
      </c>
      <c r="AN6" s="5">
        <v>0</v>
      </c>
      <c r="AO6" s="5">
        <v>0</v>
      </c>
      <c r="AP6" s="5">
        <v>372</v>
      </c>
      <c r="AQ6" s="5">
        <v>0</v>
      </c>
      <c r="AR6" s="8">
        <v>0</v>
      </c>
      <c r="AS6" s="8">
        <v>504</v>
      </c>
      <c r="AT6" s="5">
        <v>0</v>
      </c>
      <c r="AU6" s="5">
        <v>0</v>
      </c>
      <c r="AV6" s="5">
        <v>122</v>
      </c>
      <c r="AW6" s="5">
        <v>0</v>
      </c>
      <c r="AX6" s="5">
        <v>0</v>
      </c>
      <c r="AY6" s="5">
        <v>382</v>
      </c>
      <c r="AZ6" s="5">
        <v>0</v>
      </c>
      <c r="BA6" s="5" t="s">
        <v>17</v>
      </c>
      <c r="BB6" s="5" t="s">
        <v>18</v>
      </c>
      <c r="BC6" s="5" t="s">
        <v>25</v>
      </c>
      <c r="BD6" s="5" t="s">
        <v>26</v>
      </c>
      <c r="BE6" s="5" t="s">
        <v>21</v>
      </c>
      <c r="BF6" s="5"/>
    </row>
    <row r="7" spans="1:58">
      <c r="A7" s="5" t="s">
        <v>14</v>
      </c>
      <c r="B7" s="5">
        <v>15600835</v>
      </c>
      <c r="C7" s="5" t="s">
        <v>27</v>
      </c>
      <c r="D7" s="5" t="s">
        <v>22</v>
      </c>
      <c r="E7" s="6">
        <f t="shared" si="0"/>
        <v>368</v>
      </c>
      <c r="F7" s="7">
        <f t="shared" si="0"/>
        <v>57348</v>
      </c>
      <c r="G7" s="7">
        <f t="shared" si="1"/>
        <v>6.4169631024621606E-3</v>
      </c>
      <c r="H7" s="8">
        <v>350</v>
      </c>
      <c r="I7" s="8">
        <v>49274</v>
      </c>
      <c r="J7" s="5">
        <v>7.10314E-3</v>
      </c>
      <c r="K7" s="5">
        <v>96</v>
      </c>
      <c r="L7" s="5">
        <v>14544</v>
      </c>
      <c r="M7" s="5">
        <v>6.6006600000000004E-3</v>
      </c>
      <c r="N7" s="5">
        <v>254</v>
      </c>
      <c r="O7" s="5">
        <v>34730</v>
      </c>
      <c r="P7" s="5">
        <v>7.3135600000000002E-3</v>
      </c>
      <c r="Q7" s="8">
        <v>14</v>
      </c>
      <c r="R7" s="8">
        <v>5091</v>
      </c>
      <c r="S7" s="5">
        <v>2.7499500000000001E-3</v>
      </c>
      <c r="T7" s="5">
        <v>2</v>
      </c>
      <c r="U7" s="5">
        <v>1633</v>
      </c>
      <c r="V7" s="5">
        <v>1.22474E-3</v>
      </c>
      <c r="W7" s="5">
        <v>12</v>
      </c>
      <c r="X7" s="5">
        <v>3458</v>
      </c>
      <c r="Y7" s="5">
        <v>3.47021E-3</v>
      </c>
      <c r="Z7" s="8">
        <v>3</v>
      </c>
      <c r="AA7" s="8">
        <v>1936</v>
      </c>
      <c r="AB7" s="5">
        <v>1.54959E-3</v>
      </c>
      <c r="AC7" s="5">
        <v>1</v>
      </c>
      <c r="AD7" s="5">
        <v>596</v>
      </c>
      <c r="AE7" s="5">
        <v>1.67785E-3</v>
      </c>
      <c r="AF7" s="5">
        <v>2</v>
      </c>
      <c r="AG7" s="5">
        <v>1340</v>
      </c>
      <c r="AH7" s="5">
        <v>1.4925400000000001E-3</v>
      </c>
      <c r="AI7" s="8">
        <v>1</v>
      </c>
      <c r="AJ7" s="8">
        <v>543</v>
      </c>
      <c r="AK7" s="5">
        <v>1.84162E-3</v>
      </c>
      <c r="AL7" s="5">
        <v>0</v>
      </c>
      <c r="AM7" s="5">
        <v>171</v>
      </c>
      <c r="AN7" s="5">
        <v>0</v>
      </c>
      <c r="AO7" s="5">
        <v>1</v>
      </c>
      <c r="AP7" s="5">
        <v>372</v>
      </c>
      <c r="AQ7" s="5">
        <v>2.6881700000000001E-3</v>
      </c>
      <c r="AR7" s="8">
        <v>0</v>
      </c>
      <c r="AS7" s="8">
        <v>504</v>
      </c>
      <c r="AT7" s="5">
        <v>0</v>
      </c>
      <c r="AU7" s="5">
        <v>0</v>
      </c>
      <c r="AV7" s="5">
        <v>122</v>
      </c>
      <c r="AW7" s="5">
        <v>0</v>
      </c>
      <c r="AX7" s="5">
        <v>0</v>
      </c>
      <c r="AY7" s="5">
        <v>382</v>
      </c>
      <c r="AZ7" s="5">
        <v>0</v>
      </c>
      <c r="BA7" s="5" t="s">
        <v>17</v>
      </c>
      <c r="BB7" s="5" t="s">
        <v>18</v>
      </c>
      <c r="BC7" s="5" t="s">
        <v>28</v>
      </c>
      <c r="BD7" s="5" t="s">
        <v>29</v>
      </c>
      <c r="BE7" s="5" t="s">
        <v>21</v>
      </c>
      <c r="BF7" s="5"/>
    </row>
    <row r="8" spans="1:58">
      <c r="A8" s="5" t="s">
        <v>14</v>
      </c>
      <c r="B8" s="5">
        <v>15600820</v>
      </c>
      <c r="C8" s="5" t="s">
        <v>27</v>
      </c>
      <c r="D8" s="5" t="s">
        <v>22</v>
      </c>
      <c r="E8" s="6">
        <f t="shared" si="0"/>
        <v>1</v>
      </c>
      <c r="F8" s="7">
        <f t="shared" si="0"/>
        <v>57348</v>
      </c>
      <c r="G8" s="7">
        <f t="shared" si="1"/>
        <v>1.7437399734951526E-5</v>
      </c>
      <c r="H8" s="8">
        <v>0</v>
      </c>
      <c r="I8" s="8">
        <v>49274</v>
      </c>
      <c r="J8" s="5">
        <v>0</v>
      </c>
      <c r="K8" s="5">
        <v>0</v>
      </c>
      <c r="L8" s="5">
        <v>14544</v>
      </c>
      <c r="M8" s="5">
        <v>0</v>
      </c>
      <c r="N8" s="5">
        <v>0</v>
      </c>
      <c r="O8" s="5">
        <v>34730</v>
      </c>
      <c r="P8" s="5">
        <v>0</v>
      </c>
      <c r="Q8" s="8">
        <v>1</v>
      </c>
      <c r="R8" s="8">
        <v>5091</v>
      </c>
      <c r="S8" s="5">
        <v>1.9642499999999999E-4</v>
      </c>
      <c r="T8" s="5">
        <v>1</v>
      </c>
      <c r="U8" s="5">
        <v>1633</v>
      </c>
      <c r="V8" s="5">
        <v>6.1236999999999999E-4</v>
      </c>
      <c r="W8" s="5">
        <v>0</v>
      </c>
      <c r="X8" s="5">
        <v>3458</v>
      </c>
      <c r="Y8" s="5">
        <v>0</v>
      </c>
      <c r="Z8" s="8">
        <v>0</v>
      </c>
      <c r="AA8" s="8">
        <v>1936</v>
      </c>
      <c r="AB8" s="5">
        <v>0</v>
      </c>
      <c r="AC8" s="5">
        <v>0</v>
      </c>
      <c r="AD8" s="5">
        <v>596</v>
      </c>
      <c r="AE8" s="5">
        <v>0</v>
      </c>
      <c r="AF8" s="5">
        <v>0</v>
      </c>
      <c r="AG8" s="5">
        <v>1340</v>
      </c>
      <c r="AH8" s="5">
        <v>0</v>
      </c>
      <c r="AI8" s="8">
        <v>0</v>
      </c>
      <c r="AJ8" s="8">
        <v>543</v>
      </c>
      <c r="AK8" s="5">
        <v>0</v>
      </c>
      <c r="AL8" s="5">
        <v>0</v>
      </c>
      <c r="AM8" s="5">
        <v>171</v>
      </c>
      <c r="AN8" s="5">
        <v>0</v>
      </c>
      <c r="AO8" s="5">
        <v>0</v>
      </c>
      <c r="AP8" s="5">
        <v>372</v>
      </c>
      <c r="AQ8" s="5">
        <v>0</v>
      </c>
      <c r="AR8" s="8">
        <v>0</v>
      </c>
      <c r="AS8" s="8">
        <v>504</v>
      </c>
      <c r="AT8" s="5">
        <v>0</v>
      </c>
      <c r="AU8" s="5">
        <v>0</v>
      </c>
      <c r="AV8" s="5">
        <v>122</v>
      </c>
      <c r="AW8" s="5">
        <v>0</v>
      </c>
      <c r="AX8" s="5">
        <v>0</v>
      </c>
      <c r="AY8" s="5">
        <v>382</v>
      </c>
      <c r="AZ8" s="5">
        <v>0</v>
      </c>
      <c r="BA8" s="5" t="s">
        <v>17</v>
      </c>
      <c r="BB8" s="5" t="s">
        <v>18</v>
      </c>
      <c r="BC8" s="5" t="s">
        <v>30</v>
      </c>
      <c r="BD8" s="5"/>
      <c r="BE8" s="5" t="s">
        <v>21</v>
      </c>
      <c r="BF8" s="5"/>
    </row>
    <row r="9" spans="1:58">
      <c r="A9" s="5" t="s">
        <v>14</v>
      </c>
      <c r="B9" s="5">
        <v>15600809</v>
      </c>
      <c r="C9" s="5" t="s">
        <v>22</v>
      </c>
      <c r="D9" s="5" t="s">
        <v>27</v>
      </c>
      <c r="E9" s="6">
        <f t="shared" si="0"/>
        <v>1</v>
      </c>
      <c r="F9" s="7">
        <f t="shared" si="0"/>
        <v>57348</v>
      </c>
      <c r="G9" s="7">
        <f t="shared" si="1"/>
        <v>1.7437399734951526E-5</v>
      </c>
      <c r="H9" s="8">
        <v>1</v>
      </c>
      <c r="I9" s="8">
        <v>49274</v>
      </c>
      <c r="J9" s="5">
        <v>2.0294700000000001E-5</v>
      </c>
      <c r="K9" s="5">
        <v>0</v>
      </c>
      <c r="L9" s="5">
        <v>14544</v>
      </c>
      <c r="M9" s="5">
        <v>0</v>
      </c>
      <c r="N9" s="5">
        <v>1</v>
      </c>
      <c r="O9" s="5">
        <v>34730</v>
      </c>
      <c r="P9" s="5">
        <v>2.8793600000000002E-5</v>
      </c>
      <c r="Q9" s="8">
        <v>0</v>
      </c>
      <c r="R9" s="8">
        <v>5091</v>
      </c>
      <c r="S9" s="5">
        <v>0</v>
      </c>
      <c r="T9" s="5">
        <v>0</v>
      </c>
      <c r="U9" s="5">
        <v>1633</v>
      </c>
      <c r="V9" s="5">
        <v>0</v>
      </c>
      <c r="W9" s="5">
        <v>0</v>
      </c>
      <c r="X9" s="5">
        <v>3458</v>
      </c>
      <c r="Y9" s="5">
        <v>0</v>
      </c>
      <c r="Z9" s="8">
        <v>0</v>
      </c>
      <c r="AA9" s="8">
        <v>1936</v>
      </c>
      <c r="AB9" s="5">
        <v>0</v>
      </c>
      <c r="AC9" s="5">
        <v>0</v>
      </c>
      <c r="AD9" s="5">
        <v>596</v>
      </c>
      <c r="AE9" s="5">
        <v>0</v>
      </c>
      <c r="AF9" s="5">
        <v>0</v>
      </c>
      <c r="AG9" s="5">
        <v>1340</v>
      </c>
      <c r="AH9" s="5">
        <v>0</v>
      </c>
      <c r="AI9" s="8">
        <v>0</v>
      </c>
      <c r="AJ9" s="8">
        <v>543</v>
      </c>
      <c r="AK9" s="5">
        <v>0</v>
      </c>
      <c r="AL9" s="5">
        <v>0</v>
      </c>
      <c r="AM9" s="5">
        <v>171</v>
      </c>
      <c r="AN9" s="5">
        <v>0</v>
      </c>
      <c r="AO9" s="5">
        <v>0</v>
      </c>
      <c r="AP9" s="5">
        <v>372</v>
      </c>
      <c r="AQ9" s="5">
        <v>0</v>
      </c>
      <c r="AR9" s="8">
        <v>0</v>
      </c>
      <c r="AS9" s="8">
        <v>504</v>
      </c>
      <c r="AT9" s="5">
        <v>0</v>
      </c>
      <c r="AU9" s="5">
        <v>0</v>
      </c>
      <c r="AV9" s="5">
        <v>122</v>
      </c>
      <c r="AW9" s="5">
        <v>0</v>
      </c>
      <c r="AX9" s="5">
        <v>0</v>
      </c>
      <c r="AY9" s="5">
        <v>382</v>
      </c>
      <c r="AZ9" s="5">
        <v>0</v>
      </c>
      <c r="BA9" s="5" t="s">
        <v>17</v>
      </c>
      <c r="BB9" s="5" t="s">
        <v>18</v>
      </c>
      <c r="BC9" s="5" t="s">
        <v>31</v>
      </c>
      <c r="BD9" s="5" t="s">
        <v>32</v>
      </c>
      <c r="BE9" s="5" t="s">
        <v>21</v>
      </c>
      <c r="BF9" s="5"/>
    </row>
    <row r="10" spans="1:58">
      <c r="A10" s="5" t="s">
        <v>14</v>
      </c>
      <c r="B10" s="5">
        <v>15600805</v>
      </c>
      <c r="C10" s="5" t="s">
        <v>15</v>
      </c>
      <c r="D10" s="5" t="s">
        <v>16</v>
      </c>
      <c r="E10" s="6">
        <f t="shared" si="0"/>
        <v>1</v>
      </c>
      <c r="F10" s="7">
        <f t="shared" si="0"/>
        <v>57348</v>
      </c>
      <c r="G10" s="7">
        <f t="shared" si="1"/>
        <v>1.7437399734951526E-5</v>
      </c>
      <c r="H10" s="8">
        <v>0</v>
      </c>
      <c r="I10" s="8">
        <v>49274</v>
      </c>
      <c r="J10" s="5">
        <v>0</v>
      </c>
      <c r="K10" s="5">
        <v>0</v>
      </c>
      <c r="L10" s="5">
        <v>14544</v>
      </c>
      <c r="M10" s="5">
        <v>0</v>
      </c>
      <c r="N10" s="5">
        <v>0</v>
      </c>
      <c r="O10" s="5">
        <v>34730</v>
      </c>
      <c r="P10" s="5">
        <v>0</v>
      </c>
      <c r="Q10" s="8">
        <v>0</v>
      </c>
      <c r="R10" s="8">
        <v>5091</v>
      </c>
      <c r="S10" s="5">
        <v>0</v>
      </c>
      <c r="T10" s="5">
        <v>0</v>
      </c>
      <c r="U10" s="5">
        <v>1633</v>
      </c>
      <c r="V10" s="5">
        <v>0</v>
      </c>
      <c r="W10" s="5">
        <v>0</v>
      </c>
      <c r="X10" s="5">
        <v>3458</v>
      </c>
      <c r="Y10" s="5">
        <v>0</v>
      </c>
      <c r="Z10" s="8">
        <v>1</v>
      </c>
      <c r="AA10" s="8">
        <v>1936</v>
      </c>
      <c r="AB10" s="5">
        <v>5.1652899999999995E-4</v>
      </c>
      <c r="AC10" s="5">
        <v>0</v>
      </c>
      <c r="AD10" s="5">
        <v>596</v>
      </c>
      <c r="AE10" s="5">
        <v>0</v>
      </c>
      <c r="AF10" s="5">
        <v>1</v>
      </c>
      <c r="AG10" s="5">
        <v>1340</v>
      </c>
      <c r="AH10" s="5">
        <v>7.4626900000000003E-4</v>
      </c>
      <c r="AI10" s="8">
        <v>0</v>
      </c>
      <c r="AJ10" s="8">
        <v>543</v>
      </c>
      <c r="AK10" s="5">
        <v>0</v>
      </c>
      <c r="AL10" s="5">
        <v>0</v>
      </c>
      <c r="AM10" s="5">
        <v>171</v>
      </c>
      <c r="AN10" s="5">
        <v>0</v>
      </c>
      <c r="AO10" s="5">
        <v>0</v>
      </c>
      <c r="AP10" s="5">
        <v>372</v>
      </c>
      <c r="AQ10" s="5">
        <v>0</v>
      </c>
      <c r="AR10" s="8">
        <v>0</v>
      </c>
      <c r="AS10" s="8">
        <v>504</v>
      </c>
      <c r="AT10" s="5">
        <v>0</v>
      </c>
      <c r="AU10" s="5">
        <v>0</v>
      </c>
      <c r="AV10" s="5">
        <v>122</v>
      </c>
      <c r="AW10" s="5">
        <v>0</v>
      </c>
      <c r="AX10" s="5">
        <v>0</v>
      </c>
      <c r="AY10" s="5">
        <v>382</v>
      </c>
      <c r="AZ10" s="5">
        <v>0</v>
      </c>
      <c r="BA10" s="5" t="s">
        <v>17</v>
      </c>
      <c r="BB10" s="5" t="s">
        <v>18</v>
      </c>
      <c r="BC10" s="5" t="s">
        <v>33</v>
      </c>
      <c r="BD10" s="5"/>
      <c r="BE10" s="5" t="s">
        <v>21</v>
      </c>
      <c r="BF10" s="5"/>
    </row>
    <row r="11" spans="1:58">
      <c r="A11" s="5" t="s">
        <v>14</v>
      </c>
      <c r="B11" s="5">
        <v>15600790</v>
      </c>
      <c r="C11" s="5" t="s">
        <v>27</v>
      </c>
      <c r="D11" s="5" t="s">
        <v>22</v>
      </c>
      <c r="E11" s="6">
        <f t="shared" si="0"/>
        <v>1</v>
      </c>
      <c r="F11" s="7">
        <f t="shared" si="0"/>
        <v>57348</v>
      </c>
      <c r="G11" s="7">
        <f t="shared" si="1"/>
        <v>1.7437399734951526E-5</v>
      </c>
      <c r="H11" s="8">
        <v>0</v>
      </c>
      <c r="I11" s="8">
        <v>49274</v>
      </c>
      <c r="J11" s="5">
        <v>0</v>
      </c>
      <c r="K11" s="5">
        <v>0</v>
      </c>
      <c r="L11" s="5">
        <v>14544</v>
      </c>
      <c r="M11" s="5">
        <v>0</v>
      </c>
      <c r="N11" s="5">
        <v>0</v>
      </c>
      <c r="O11" s="5">
        <v>34730</v>
      </c>
      <c r="P11" s="5">
        <v>0</v>
      </c>
      <c r="Q11" s="8">
        <v>1</v>
      </c>
      <c r="R11" s="8">
        <v>5091</v>
      </c>
      <c r="S11" s="5">
        <v>1.9642499999999999E-4</v>
      </c>
      <c r="T11" s="5">
        <v>0</v>
      </c>
      <c r="U11" s="5">
        <v>1633</v>
      </c>
      <c r="V11" s="5">
        <v>0</v>
      </c>
      <c r="W11" s="5">
        <v>1</v>
      </c>
      <c r="X11" s="5">
        <v>3458</v>
      </c>
      <c r="Y11" s="5">
        <v>2.8918500000000002E-4</v>
      </c>
      <c r="Z11" s="8">
        <v>0</v>
      </c>
      <c r="AA11" s="8">
        <v>1936</v>
      </c>
      <c r="AB11" s="5">
        <v>0</v>
      </c>
      <c r="AC11" s="5">
        <v>0</v>
      </c>
      <c r="AD11" s="5">
        <v>596</v>
      </c>
      <c r="AE11" s="5">
        <v>0</v>
      </c>
      <c r="AF11" s="5">
        <v>0</v>
      </c>
      <c r="AG11" s="5">
        <v>1340</v>
      </c>
      <c r="AH11" s="5">
        <v>0</v>
      </c>
      <c r="AI11" s="8">
        <v>0</v>
      </c>
      <c r="AJ11" s="8">
        <v>543</v>
      </c>
      <c r="AK11" s="5">
        <v>0</v>
      </c>
      <c r="AL11" s="5">
        <v>0</v>
      </c>
      <c r="AM11" s="5">
        <v>171</v>
      </c>
      <c r="AN11" s="5">
        <v>0</v>
      </c>
      <c r="AO11" s="5">
        <v>0</v>
      </c>
      <c r="AP11" s="5">
        <v>372</v>
      </c>
      <c r="AQ11" s="5">
        <v>0</v>
      </c>
      <c r="AR11" s="8">
        <v>0</v>
      </c>
      <c r="AS11" s="8">
        <v>504</v>
      </c>
      <c r="AT11" s="5">
        <v>0</v>
      </c>
      <c r="AU11" s="5">
        <v>0</v>
      </c>
      <c r="AV11" s="5">
        <v>122</v>
      </c>
      <c r="AW11" s="5">
        <v>0</v>
      </c>
      <c r="AX11" s="5">
        <v>0</v>
      </c>
      <c r="AY11" s="5">
        <v>382</v>
      </c>
      <c r="AZ11" s="5">
        <v>0</v>
      </c>
      <c r="BA11" s="5" t="s">
        <v>17</v>
      </c>
      <c r="BB11" s="5" t="s">
        <v>18</v>
      </c>
      <c r="BC11" s="5" t="s">
        <v>34</v>
      </c>
      <c r="BD11" s="5"/>
      <c r="BE11" s="5" t="s">
        <v>21</v>
      </c>
      <c r="BF11" s="5"/>
    </row>
    <row r="12" spans="1:58">
      <c r="A12" s="5" t="s">
        <v>14</v>
      </c>
      <c r="B12" s="5">
        <v>15600784</v>
      </c>
      <c r="C12" s="5" t="s">
        <v>22</v>
      </c>
      <c r="D12" s="5" t="s">
        <v>27</v>
      </c>
      <c r="E12" s="6">
        <f t="shared" si="0"/>
        <v>4</v>
      </c>
      <c r="F12" s="7">
        <f t="shared" si="0"/>
        <v>57348</v>
      </c>
      <c r="G12" s="7">
        <f t="shared" si="1"/>
        <v>6.9749598939806103E-5</v>
      </c>
      <c r="H12" s="8">
        <v>3</v>
      </c>
      <c r="I12" s="8">
        <v>49274</v>
      </c>
      <c r="J12" s="5">
        <v>6.0884000000000002E-5</v>
      </c>
      <c r="K12" s="5">
        <v>1</v>
      </c>
      <c r="L12" s="5">
        <v>14544</v>
      </c>
      <c r="M12" s="5">
        <v>6.8756899999999999E-5</v>
      </c>
      <c r="N12" s="5">
        <v>2</v>
      </c>
      <c r="O12" s="5">
        <v>34730</v>
      </c>
      <c r="P12" s="5">
        <v>5.7587100000000003E-5</v>
      </c>
      <c r="Q12" s="8">
        <v>0</v>
      </c>
      <c r="R12" s="8">
        <v>5091</v>
      </c>
      <c r="S12" s="5">
        <v>0</v>
      </c>
      <c r="T12" s="5">
        <v>0</v>
      </c>
      <c r="U12" s="5">
        <v>1633</v>
      </c>
      <c r="V12" s="5">
        <v>0</v>
      </c>
      <c r="W12" s="5">
        <v>0</v>
      </c>
      <c r="X12" s="5">
        <v>3458</v>
      </c>
      <c r="Y12" s="5">
        <v>0</v>
      </c>
      <c r="Z12" s="8">
        <v>0</v>
      </c>
      <c r="AA12" s="8">
        <v>1936</v>
      </c>
      <c r="AB12" s="5">
        <v>0</v>
      </c>
      <c r="AC12" s="5">
        <v>0</v>
      </c>
      <c r="AD12" s="5">
        <v>596</v>
      </c>
      <c r="AE12" s="5">
        <v>0</v>
      </c>
      <c r="AF12" s="5">
        <v>0</v>
      </c>
      <c r="AG12" s="5">
        <v>1340</v>
      </c>
      <c r="AH12" s="5">
        <v>0</v>
      </c>
      <c r="AI12" s="8">
        <v>1</v>
      </c>
      <c r="AJ12" s="8">
        <v>543</v>
      </c>
      <c r="AK12" s="5">
        <v>1.84162E-3</v>
      </c>
      <c r="AL12" s="5">
        <v>0</v>
      </c>
      <c r="AM12" s="5">
        <v>171</v>
      </c>
      <c r="AN12" s="5">
        <v>0</v>
      </c>
      <c r="AO12" s="5">
        <v>1</v>
      </c>
      <c r="AP12" s="5">
        <v>372</v>
      </c>
      <c r="AQ12" s="5">
        <v>2.6881700000000001E-3</v>
      </c>
      <c r="AR12" s="8">
        <v>0</v>
      </c>
      <c r="AS12" s="8">
        <v>504</v>
      </c>
      <c r="AT12" s="5">
        <v>0</v>
      </c>
      <c r="AU12" s="5">
        <v>0</v>
      </c>
      <c r="AV12" s="5">
        <v>122</v>
      </c>
      <c r="AW12" s="5">
        <v>0</v>
      </c>
      <c r="AX12" s="5">
        <v>0</v>
      </c>
      <c r="AY12" s="5">
        <v>382</v>
      </c>
      <c r="AZ12" s="5">
        <v>0</v>
      </c>
      <c r="BA12" s="5" t="s">
        <v>17</v>
      </c>
      <c r="BB12" s="5" t="s">
        <v>18</v>
      </c>
      <c r="BC12" s="5" t="s">
        <v>35</v>
      </c>
      <c r="BD12" s="5"/>
      <c r="BE12" s="5" t="s">
        <v>21</v>
      </c>
      <c r="BF12" s="5"/>
    </row>
    <row r="13" spans="1:58">
      <c r="A13" s="5" t="s">
        <v>14</v>
      </c>
      <c r="B13" s="5">
        <v>15600760</v>
      </c>
      <c r="C13" s="5" t="s">
        <v>27</v>
      </c>
      <c r="D13" s="5" t="s">
        <v>22</v>
      </c>
      <c r="E13" s="6">
        <f t="shared" si="0"/>
        <v>1</v>
      </c>
      <c r="F13" s="7">
        <f t="shared" si="0"/>
        <v>57348</v>
      </c>
      <c r="G13" s="7">
        <f t="shared" si="1"/>
        <v>1.7437399734951526E-5</v>
      </c>
      <c r="H13" s="8">
        <v>1</v>
      </c>
      <c r="I13" s="8">
        <v>49274</v>
      </c>
      <c r="J13" s="5">
        <v>2.0294700000000001E-5</v>
      </c>
      <c r="K13" s="5">
        <v>1</v>
      </c>
      <c r="L13" s="5">
        <v>14544</v>
      </c>
      <c r="M13" s="5">
        <v>6.8756899999999999E-5</v>
      </c>
      <c r="N13" s="5">
        <v>0</v>
      </c>
      <c r="O13" s="5">
        <v>34730</v>
      </c>
      <c r="P13" s="5">
        <v>0</v>
      </c>
      <c r="Q13" s="8">
        <v>0</v>
      </c>
      <c r="R13" s="8">
        <v>5091</v>
      </c>
      <c r="S13" s="5">
        <v>0</v>
      </c>
      <c r="T13" s="5">
        <v>0</v>
      </c>
      <c r="U13" s="5">
        <v>1633</v>
      </c>
      <c r="V13" s="5">
        <v>0</v>
      </c>
      <c r="W13" s="5">
        <v>0</v>
      </c>
      <c r="X13" s="5">
        <v>3458</v>
      </c>
      <c r="Y13" s="5">
        <v>0</v>
      </c>
      <c r="Z13" s="8">
        <v>0</v>
      </c>
      <c r="AA13" s="8">
        <v>1936</v>
      </c>
      <c r="AB13" s="5">
        <v>0</v>
      </c>
      <c r="AC13" s="5">
        <v>0</v>
      </c>
      <c r="AD13" s="5">
        <v>596</v>
      </c>
      <c r="AE13" s="5">
        <v>0</v>
      </c>
      <c r="AF13" s="5">
        <v>0</v>
      </c>
      <c r="AG13" s="5">
        <v>1340</v>
      </c>
      <c r="AH13" s="5">
        <v>0</v>
      </c>
      <c r="AI13" s="8">
        <v>0</v>
      </c>
      <c r="AJ13" s="8">
        <v>543</v>
      </c>
      <c r="AK13" s="5">
        <v>0</v>
      </c>
      <c r="AL13" s="5">
        <v>0</v>
      </c>
      <c r="AM13" s="5">
        <v>171</v>
      </c>
      <c r="AN13" s="5">
        <v>0</v>
      </c>
      <c r="AO13" s="5">
        <v>0</v>
      </c>
      <c r="AP13" s="5">
        <v>372</v>
      </c>
      <c r="AQ13" s="5">
        <v>0</v>
      </c>
      <c r="AR13" s="8">
        <v>0</v>
      </c>
      <c r="AS13" s="8">
        <v>504</v>
      </c>
      <c r="AT13" s="5">
        <v>0</v>
      </c>
      <c r="AU13" s="5">
        <v>0</v>
      </c>
      <c r="AV13" s="5">
        <v>122</v>
      </c>
      <c r="AW13" s="5">
        <v>0</v>
      </c>
      <c r="AX13" s="5">
        <v>0</v>
      </c>
      <c r="AY13" s="5">
        <v>382</v>
      </c>
      <c r="AZ13" s="5">
        <v>0</v>
      </c>
      <c r="BA13" s="5" t="s">
        <v>17</v>
      </c>
      <c r="BB13" s="5" t="s">
        <v>18</v>
      </c>
      <c r="BC13" s="5" t="s">
        <v>36</v>
      </c>
      <c r="BD13" s="5" t="s">
        <v>37</v>
      </c>
      <c r="BE13" s="5" t="s">
        <v>21</v>
      </c>
      <c r="BF13" s="5"/>
    </row>
    <row r="14" spans="1:58">
      <c r="A14" s="5" t="s">
        <v>14</v>
      </c>
      <c r="B14" s="5">
        <v>15594933</v>
      </c>
      <c r="C14" s="5" t="s">
        <v>27</v>
      </c>
      <c r="D14" s="5" t="s">
        <v>22</v>
      </c>
      <c r="E14" s="6">
        <f t="shared" si="0"/>
        <v>4</v>
      </c>
      <c r="F14" s="7">
        <f t="shared" si="0"/>
        <v>57348</v>
      </c>
      <c r="G14" s="7">
        <f t="shared" si="1"/>
        <v>6.9749598939806103E-5</v>
      </c>
      <c r="H14" s="8">
        <v>4</v>
      </c>
      <c r="I14" s="8">
        <v>49274</v>
      </c>
      <c r="J14" s="5">
        <v>8.1178699999999996E-5</v>
      </c>
      <c r="K14" s="5">
        <v>2</v>
      </c>
      <c r="L14" s="5">
        <v>14544</v>
      </c>
      <c r="M14" s="5">
        <v>1.3751400000000001E-4</v>
      </c>
      <c r="N14" s="5">
        <v>2</v>
      </c>
      <c r="O14" s="5">
        <v>34730</v>
      </c>
      <c r="P14" s="5">
        <v>5.7587100000000003E-5</v>
      </c>
      <c r="Q14" s="8">
        <v>0</v>
      </c>
      <c r="R14" s="8">
        <v>5091</v>
      </c>
      <c r="S14" s="5">
        <v>0</v>
      </c>
      <c r="T14" s="5">
        <v>0</v>
      </c>
      <c r="U14" s="5">
        <v>1633</v>
      </c>
      <c r="V14" s="5">
        <v>0</v>
      </c>
      <c r="W14" s="5">
        <v>0</v>
      </c>
      <c r="X14" s="5">
        <v>3458</v>
      </c>
      <c r="Y14" s="5">
        <v>0</v>
      </c>
      <c r="Z14" s="8">
        <v>0</v>
      </c>
      <c r="AA14" s="8">
        <v>1936</v>
      </c>
      <c r="AB14" s="5">
        <v>0</v>
      </c>
      <c r="AC14" s="5">
        <v>0</v>
      </c>
      <c r="AD14" s="5">
        <v>596</v>
      </c>
      <c r="AE14" s="5">
        <v>0</v>
      </c>
      <c r="AF14" s="5">
        <v>0</v>
      </c>
      <c r="AG14" s="5">
        <v>1340</v>
      </c>
      <c r="AH14" s="5">
        <v>0</v>
      </c>
      <c r="AI14" s="8">
        <v>0</v>
      </c>
      <c r="AJ14" s="8">
        <v>543</v>
      </c>
      <c r="AK14" s="5">
        <v>0</v>
      </c>
      <c r="AL14" s="5">
        <v>0</v>
      </c>
      <c r="AM14" s="5">
        <v>171</v>
      </c>
      <c r="AN14" s="5">
        <v>0</v>
      </c>
      <c r="AO14" s="5">
        <v>0</v>
      </c>
      <c r="AP14" s="5">
        <v>372</v>
      </c>
      <c r="AQ14" s="5">
        <v>0</v>
      </c>
      <c r="AR14" s="8">
        <v>0</v>
      </c>
      <c r="AS14" s="8">
        <v>504</v>
      </c>
      <c r="AT14" s="5">
        <v>0</v>
      </c>
      <c r="AU14" s="5">
        <v>0</v>
      </c>
      <c r="AV14" s="5">
        <v>122</v>
      </c>
      <c r="AW14" s="5">
        <v>0</v>
      </c>
      <c r="AX14" s="5">
        <v>0</v>
      </c>
      <c r="AY14" s="5">
        <v>382</v>
      </c>
      <c r="AZ14" s="5">
        <v>0</v>
      </c>
      <c r="BA14" s="5" t="s">
        <v>17</v>
      </c>
      <c r="BB14" s="5" t="s">
        <v>18</v>
      </c>
      <c r="BC14" s="5" t="s">
        <v>38</v>
      </c>
      <c r="BD14" s="5" t="s">
        <v>39</v>
      </c>
      <c r="BE14" s="5" t="s">
        <v>21</v>
      </c>
      <c r="BF14" s="5"/>
    </row>
    <row r="15" spans="1:58">
      <c r="A15" s="5" t="s">
        <v>14</v>
      </c>
      <c r="B15" s="5">
        <v>15594888</v>
      </c>
      <c r="C15" s="5" t="s">
        <v>27</v>
      </c>
      <c r="D15" s="5" t="s">
        <v>15</v>
      </c>
      <c r="E15" s="6">
        <f t="shared" si="0"/>
        <v>1</v>
      </c>
      <c r="F15" s="7">
        <f t="shared" si="0"/>
        <v>57348</v>
      </c>
      <c r="G15" s="7">
        <f t="shared" si="1"/>
        <v>1.7437399734951526E-5</v>
      </c>
      <c r="H15" s="8">
        <v>1</v>
      </c>
      <c r="I15" s="8">
        <v>49274</v>
      </c>
      <c r="J15" s="5">
        <v>2.0294700000000001E-5</v>
      </c>
      <c r="K15" s="5">
        <v>1</v>
      </c>
      <c r="L15" s="5">
        <v>14544</v>
      </c>
      <c r="M15" s="5">
        <v>6.8756899999999999E-5</v>
      </c>
      <c r="N15" s="5">
        <v>0</v>
      </c>
      <c r="O15" s="5">
        <v>34730</v>
      </c>
      <c r="P15" s="5">
        <v>0</v>
      </c>
      <c r="Q15" s="8">
        <v>0</v>
      </c>
      <c r="R15" s="8">
        <v>5091</v>
      </c>
      <c r="S15" s="5">
        <v>0</v>
      </c>
      <c r="T15" s="5">
        <v>0</v>
      </c>
      <c r="U15" s="5">
        <v>1633</v>
      </c>
      <c r="V15" s="5">
        <v>0</v>
      </c>
      <c r="W15" s="5">
        <v>0</v>
      </c>
      <c r="X15" s="5">
        <v>3458</v>
      </c>
      <c r="Y15" s="5">
        <v>0</v>
      </c>
      <c r="Z15" s="8">
        <v>0</v>
      </c>
      <c r="AA15" s="8">
        <v>1936</v>
      </c>
      <c r="AB15" s="5">
        <v>0</v>
      </c>
      <c r="AC15" s="5">
        <v>0</v>
      </c>
      <c r="AD15" s="5">
        <v>596</v>
      </c>
      <c r="AE15" s="5">
        <v>0</v>
      </c>
      <c r="AF15" s="5">
        <v>0</v>
      </c>
      <c r="AG15" s="5">
        <v>1340</v>
      </c>
      <c r="AH15" s="5">
        <v>0</v>
      </c>
      <c r="AI15" s="8">
        <v>0</v>
      </c>
      <c r="AJ15" s="8">
        <v>543</v>
      </c>
      <c r="AK15" s="5">
        <v>0</v>
      </c>
      <c r="AL15" s="5">
        <v>0</v>
      </c>
      <c r="AM15" s="5">
        <v>171</v>
      </c>
      <c r="AN15" s="5">
        <v>0</v>
      </c>
      <c r="AO15" s="5">
        <v>0</v>
      </c>
      <c r="AP15" s="5">
        <v>372</v>
      </c>
      <c r="AQ15" s="5">
        <v>0</v>
      </c>
      <c r="AR15" s="8">
        <v>0</v>
      </c>
      <c r="AS15" s="8">
        <v>504</v>
      </c>
      <c r="AT15" s="5">
        <v>0</v>
      </c>
      <c r="AU15" s="5">
        <v>0</v>
      </c>
      <c r="AV15" s="5">
        <v>122</v>
      </c>
      <c r="AW15" s="5">
        <v>0</v>
      </c>
      <c r="AX15" s="5">
        <v>0</v>
      </c>
      <c r="AY15" s="5">
        <v>382</v>
      </c>
      <c r="AZ15" s="5">
        <v>0</v>
      </c>
      <c r="BA15" s="5" t="s">
        <v>17</v>
      </c>
      <c r="BB15" s="5" t="s">
        <v>18</v>
      </c>
      <c r="BC15" s="5" t="s">
        <v>40</v>
      </c>
      <c r="BD15" s="5"/>
      <c r="BE15" s="5" t="s">
        <v>21</v>
      </c>
      <c r="BF15" s="5"/>
    </row>
    <row r="16" spans="1:58">
      <c r="A16" s="5" t="s">
        <v>14</v>
      </c>
      <c r="B16" s="5">
        <v>15594885</v>
      </c>
      <c r="C16" s="5" t="s">
        <v>27</v>
      </c>
      <c r="D16" s="5" t="s">
        <v>15</v>
      </c>
      <c r="E16" s="6">
        <f t="shared" si="0"/>
        <v>1</v>
      </c>
      <c r="F16" s="7">
        <f t="shared" si="0"/>
        <v>57348</v>
      </c>
      <c r="G16" s="7">
        <f t="shared" si="1"/>
        <v>1.7437399734951526E-5</v>
      </c>
      <c r="H16" s="8">
        <v>1</v>
      </c>
      <c r="I16" s="8">
        <v>49274</v>
      </c>
      <c r="J16" s="5">
        <v>2.0294700000000001E-5</v>
      </c>
      <c r="K16" s="5">
        <v>1</v>
      </c>
      <c r="L16" s="5">
        <v>14544</v>
      </c>
      <c r="M16" s="5">
        <v>6.8756899999999999E-5</v>
      </c>
      <c r="N16" s="5">
        <v>0</v>
      </c>
      <c r="O16" s="5">
        <v>34730</v>
      </c>
      <c r="P16" s="5">
        <v>0</v>
      </c>
      <c r="Q16" s="8">
        <v>0</v>
      </c>
      <c r="R16" s="8">
        <v>5091</v>
      </c>
      <c r="S16" s="5">
        <v>0</v>
      </c>
      <c r="T16" s="5">
        <v>0</v>
      </c>
      <c r="U16" s="5">
        <v>1633</v>
      </c>
      <c r="V16" s="5">
        <v>0</v>
      </c>
      <c r="W16" s="5">
        <v>0</v>
      </c>
      <c r="X16" s="5">
        <v>3458</v>
      </c>
      <c r="Y16" s="5">
        <v>0</v>
      </c>
      <c r="Z16" s="8">
        <v>0</v>
      </c>
      <c r="AA16" s="8">
        <v>1936</v>
      </c>
      <c r="AB16" s="5">
        <v>0</v>
      </c>
      <c r="AC16" s="5">
        <v>0</v>
      </c>
      <c r="AD16" s="5">
        <v>596</v>
      </c>
      <c r="AE16" s="5">
        <v>0</v>
      </c>
      <c r="AF16" s="5">
        <v>0</v>
      </c>
      <c r="AG16" s="5">
        <v>1340</v>
      </c>
      <c r="AH16" s="5">
        <v>0</v>
      </c>
      <c r="AI16" s="8">
        <v>0</v>
      </c>
      <c r="AJ16" s="8">
        <v>543</v>
      </c>
      <c r="AK16" s="5">
        <v>0</v>
      </c>
      <c r="AL16" s="5">
        <v>0</v>
      </c>
      <c r="AM16" s="5">
        <v>171</v>
      </c>
      <c r="AN16" s="5">
        <v>0</v>
      </c>
      <c r="AO16" s="5">
        <v>0</v>
      </c>
      <c r="AP16" s="5">
        <v>372</v>
      </c>
      <c r="AQ16" s="5">
        <v>0</v>
      </c>
      <c r="AR16" s="8">
        <v>0</v>
      </c>
      <c r="AS16" s="8">
        <v>504</v>
      </c>
      <c r="AT16" s="5">
        <v>0</v>
      </c>
      <c r="AU16" s="5">
        <v>0</v>
      </c>
      <c r="AV16" s="5">
        <v>122</v>
      </c>
      <c r="AW16" s="5">
        <v>0</v>
      </c>
      <c r="AX16" s="5">
        <v>0</v>
      </c>
      <c r="AY16" s="5">
        <v>382</v>
      </c>
      <c r="AZ16" s="5">
        <v>0</v>
      </c>
      <c r="BA16" s="5" t="s">
        <v>17</v>
      </c>
      <c r="BB16" s="5" t="s">
        <v>18</v>
      </c>
      <c r="BC16" s="5" t="s">
        <v>41</v>
      </c>
      <c r="BD16" s="5" t="s">
        <v>42</v>
      </c>
      <c r="BE16" s="5" t="s">
        <v>21</v>
      </c>
      <c r="BF16" s="5"/>
    </row>
    <row r="17" spans="1:58">
      <c r="A17" s="5" t="s">
        <v>14</v>
      </c>
      <c r="B17" s="5">
        <v>15594871</v>
      </c>
      <c r="C17" s="5" t="s">
        <v>22</v>
      </c>
      <c r="D17" s="5" t="s">
        <v>27</v>
      </c>
      <c r="E17" s="6">
        <f t="shared" si="0"/>
        <v>1</v>
      </c>
      <c r="F17" s="7">
        <f t="shared" si="0"/>
        <v>57348</v>
      </c>
      <c r="G17" s="7">
        <f t="shared" si="1"/>
        <v>1.7437399734951526E-5</v>
      </c>
      <c r="H17" s="8">
        <v>1</v>
      </c>
      <c r="I17" s="8">
        <v>49274</v>
      </c>
      <c r="J17" s="5">
        <v>2.0294700000000001E-5</v>
      </c>
      <c r="K17" s="5">
        <v>0</v>
      </c>
      <c r="L17" s="5">
        <v>14544</v>
      </c>
      <c r="M17" s="5">
        <v>0</v>
      </c>
      <c r="N17" s="5">
        <v>1</v>
      </c>
      <c r="O17" s="5">
        <v>34730</v>
      </c>
      <c r="P17" s="5">
        <v>2.8793600000000002E-5</v>
      </c>
      <c r="Q17" s="8">
        <v>0</v>
      </c>
      <c r="R17" s="8">
        <v>5091</v>
      </c>
      <c r="S17" s="5">
        <v>0</v>
      </c>
      <c r="T17" s="5">
        <v>0</v>
      </c>
      <c r="U17" s="5">
        <v>1633</v>
      </c>
      <c r="V17" s="5">
        <v>0</v>
      </c>
      <c r="W17" s="5">
        <v>0</v>
      </c>
      <c r="X17" s="5">
        <v>3458</v>
      </c>
      <c r="Y17" s="5">
        <v>0</v>
      </c>
      <c r="Z17" s="8">
        <v>0</v>
      </c>
      <c r="AA17" s="8">
        <v>1936</v>
      </c>
      <c r="AB17" s="5">
        <v>0</v>
      </c>
      <c r="AC17" s="5">
        <v>0</v>
      </c>
      <c r="AD17" s="5">
        <v>596</v>
      </c>
      <c r="AE17" s="5">
        <v>0</v>
      </c>
      <c r="AF17" s="5">
        <v>0</v>
      </c>
      <c r="AG17" s="5">
        <v>1340</v>
      </c>
      <c r="AH17" s="5">
        <v>0</v>
      </c>
      <c r="AI17" s="8">
        <v>0</v>
      </c>
      <c r="AJ17" s="8">
        <v>543</v>
      </c>
      <c r="AK17" s="5">
        <v>0</v>
      </c>
      <c r="AL17" s="5">
        <v>0</v>
      </c>
      <c r="AM17" s="5">
        <v>171</v>
      </c>
      <c r="AN17" s="5">
        <v>0</v>
      </c>
      <c r="AO17" s="5">
        <v>0</v>
      </c>
      <c r="AP17" s="5">
        <v>372</v>
      </c>
      <c r="AQ17" s="5">
        <v>0</v>
      </c>
      <c r="AR17" s="8">
        <v>0</v>
      </c>
      <c r="AS17" s="8">
        <v>504</v>
      </c>
      <c r="AT17" s="5">
        <v>0</v>
      </c>
      <c r="AU17" s="5">
        <v>0</v>
      </c>
      <c r="AV17" s="5">
        <v>122</v>
      </c>
      <c r="AW17" s="5">
        <v>0</v>
      </c>
      <c r="AX17" s="5">
        <v>0</v>
      </c>
      <c r="AY17" s="5">
        <v>382</v>
      </c>
      <c r="AZ17" s="5">
        <v>0</v>
      </c>
      <c r="BA17" s="5" t="s">
        <v>17</v>
      </c>
      <c r="BB17" s="5" t="s">
        <v>18</v>
      </c>
      <c r="BC17" s="5" t="s">
        <v>43</v>
      </c>
      <c r="BD17" s="5"/>
      <c r="BE17" s="5" t="s">
        <v>21</v>
      </c>
      <c r="BF17" s="5"/>
    </row>
    <row r="18" spans="1:58">
      <c r="A18" s="5" t="s">
        <v>14</v>
      </c>
      <c r="B18" s="5">
        <v>15594868</v>
      </c>
      <c r="C18" s="5" t="s">
        <v>15</v>
      </c>
      <c r="D18" s="5" t="s">
        <v>16</v>
      </c>
      <c r="E18" s="6">
        <f t="shared" si="0"/>
        <v>0</v>
      </c>
      <c r="F18" s="7">
        <f t="shared" si="0"/>
        <v>57348</v>
      </c>
      <c r="G18" s="7">
        <f t="shared" si="1"/>
        <v>0</v>
      </c>
      <c r="H18" s="8">
        <v>0</v>
      </c>
      <c r="I18" s="8">
        <v>49274</v>
      </c>
      <c r="J18" s="5">
        <v>0</v>
      </c>
      <c r="K18" s="5">
        <v>0</v>
      </c>
      <c r="L18" s="5">
        <v>14544</v>
      </c>
      <c r="M18" s="5">
        <v>0</v>
      </c>
      <c r="N18" s="5">
        <v>0</v>
      </c>
      <c r="O18" s="5">
        <v>34730</v>
      </c>
      <c r="P18" s="5">
        <v>0</v>
      </c>
      <c r="Q18" s="8">
        <v>0</v>
      </c>
      <c r="R18" s="8">
        <v>5091</v>
      </c>
      <c r="S18" s="5">
        <v>0</v>
      </c>
      <c r="T18" s="5">
        <v>0</v>
      </c>
      <c r="U18" s="5">
        <v>1633</v>
      </c>
      <c r="V18" s="5">
        <v>0</v>
      </c>
      <c r="W18" s="5">
        <v>0</v>
      </c>
      <c r="X18" s="5">
        <v>3458</v>
      </c>
      <c r="Y18" s="5">
        <v>0</v>
      </c>
      <c r="Z18" s="8">
        <v>0</v>
      </c>
      <c r="AA18" s="8">
        <v>1936</v>
      </c>
      <c r="AB18" s="5">
        <v>0</v>
      </c>
      <c r="AC18" s="5">
        <v>0</v>
      </c>
      <c r="AD18" s="5">
        <v>596</v>
      </c>
      <c r="AE18" s="5">
        <v>0</v>
      </c>
      <c r="AF18" s="5">
        <v>0</v>
      </c>
      <c r="AG18" s="5">
        <v>1340</v>
      </c>
      <c r="AH18" s="5">
        <v>0</v>
      </c>
      <c r="AI18" s="8">
        <v>0</v>
      </c>
      <c r="AJ18" s="8">
        <v>543</v>
      </c>
      <c r="AK18" s="5">
        <v>0</v>
      </c>
      <c r="AL18" s="5">
        <v>0</v>
      </c>
      <c r="AM18" s="5">
        <v>171</v>
      </c>
      <c r="AN18" s="5">
        <v>0</v>
      </c>
      <c r="AO18" s="5">
        <v>0</v>
      </c>
      <c r="AP18" s="5">
        <v>372</v>
      </c>
      <c r="AQ18" s="5">
        <v>0</v>
      </c>
      <c r="AR18" s="8">
        <v>0</v>
      </c>
      <c r="AS18" s="8">
        <v>504</v>
      </c>
      <c r="AT18" s="5">
        <v>0</v>
      </c>
      <c r="AU18" s="5">
        <v>0</v>
      </c>
      <c r="AV18" s="5">
        <v>122</v>
      </c>
      <c r="AW18" s="5">
        <v>0</v>
      </c>
      <c r="AX18" s="5">
        <v>0</v>
      </c>
      <c r="AY18" s="5">
        <v>382</v>
      </c>
      <c r="AZ18" s="5">
        <v>0</v>
      </c>
      <c r="BA18" s="5" t="s">
        <v>17</v>
      </c>
      <c r="BB18" s="5" t="s">
        <v>18</v>
      </c>
      <c r="BC18" s="5" t="s">
        <v>44</v>
      </c>
      <c r="BD18" s="5"/>
      <c r="BE18" s="5" t="s">
        <v>21</v>
      </c>
      <c r="BF18" s="5"/>
    </row>
    <row r="19" spans="1:58">
      <c r="A19" s="5" t="s">
        <v>14</v>
      </c>
      <c r="B19" s="5">
        <v>15594846</v>
      </c>
      <c r="C19" s="5" t="s">
        <v>22</v>
      </c>
      <c r="D19" s="5" t="s">
        <v>27</v>
      </c>
      <c r="E19" s="6">
        <f t="shared" si="0"/>
        <v>24</v>
      </c>
      <c r="F19" s="7">
        <f t="shared" si="0"/>
        <v>57348</v>
      </c>
      <c r="G19" s="7">
        <f t="shared" si="1"/>
        <v>4.1849759363883659E-4</v>
      </c>
      <c r="H19" s="8">
        <v>24</v>
      </c>
      <c r="I19" s="8">
        <v>49274</v>
      </c>
      <c r="J19" s="5">
        <v>4.8707200000000001E-4</v>
      </c>
      <c r="K19" s="5">
        <v>8</v>
      </c>
      <c r="L19" s="5">
        <v>14544</v>
      </c>
      <c r="M19" s="5">
        <v>5.5005500000000003E-4</v>
      </c>
      <c r="N19" s="5">
        <v>16</v>
      </c>
      <c r="O19" s="5">
        <v>34730</v>
      </c>
      <c r="P19" s="5">
        <v>4.6069699999999998E-4</v>
      </c>
      <c r="Q19" s="8">
        <v>0</v>
      </c>
      <c r="R19" s="8">
        <v>5091</v>
      </c>
      <c r="S19" s="5">
        <v>0</v>
      </c>
      <c r="T19" s="5">
        <v>0</v>
      </c>
      <c r="U19" s="5">
        <v>1633</v>
      </c>
      <c r="V19" s="5">
        <v>0</v>
      </c>
      <c r="W19" s="5">
        <v>0</v>
      </c>
      <c r="X19" s="5">
        <v>3458</v>
      </c>
      <c r="Y19" s="5">
        <v>0</v>
      </c>
      <c r="Z19" s="8">
        <v>0</v>
      </c>
      <c r="AA19" s="8">
        <v>1936</v>
      </c>
      <c r="AB19" s="5">
        <v>0</v>
      </c>
      <c r="AC19" s="5">
        <v>0</v>
      </c>
      <c r="AD19" s="5">
        <v>596</v>
      </c>
      <c r="AE19" s="5">
        <v>0</v>
      </c>
      <c r="AF19" s="5">
        <v>0</v>
      </c>
      <c r="AG19" s="5">
        <v>1340</v>
      </c>
      <c r="AH19" s="5">
        <v>0</v>
      </c>
      <c r="AI19" s="8">
        <v>0</v>
      </c>
      <c r="AJ19" s="8">
        <v>543</v>
      </c>
      <c r="AK19" s="5">
        <v>0</v>
      </c>
      <c r="AL19" s="5">
        <v>0</v>
      </c>
      <c r="AM19" s="5">
        <v>171</v>
      </c>
      <c r="AN19" s="5">
        <v>0</v>
      </c>
      <c r="AO19" s="5">
        <v>0</v>
      </c>
      <c r="AP19" s="5">
        <v>372</v>
      </c>
      <c r="AQ19" s="5">
        <v>0</v>
      </c>
      <c r="AR19" s="8">
        <v>0</v>
      </c>
      <c r="AS19" s="8">
        <v>504</v>
      </c>
      <c r="AT19" s="5">
        <v>0</v>
      </c>
      <c r="AU19" s="5">
        <v>0</v>
      </c>
      <c r="AV19" s="5">
        <v>122</v>
      </c>
      <c r="AW19" s="5">
        <v>0</v>
      </c>
      <c r="AX19" s="5">
        <v>0</v>
      </c>
      <c r="AY19" s="5">
        <v>382</v>
      </c>
      <c r="AZ19" s="5">
        <v>0</v>
      </c>
      <c r="BA19" s="5" t="s">
        <v>45</v>
      </c>
      <c r="BB19" s="5" t="s">
        <v>18</v>
      </c>
      <c r="BC19" s="5" t="s">
        <v>46</v>
      </c>
      <c r="BD19" s="5" t="s">
        <v>47</v>
      </c>
      <c r="BE19" s="5" t="s">
        <v>21</v>
      </c>
      <c r="BF19" s="5"/>
    </row>
    <row r="20" spans="1:58">
      <c r="A20" s="5" t="s">
        <v>14</v>
      </c>
      <c r="B20" s="5">
        <v>15592301</v>
      </c>
      <c r="C20" s="5" t="s">
        <v>27</v>
      </c>
      <c r="D20" s="5" t="s">
        <v>22</v>
      </c>
      <c r="E20" s="6">
        <f t="shared" si="0"/>
        <v>1</v>
      </c>
      <c r="F20" s="7">
        <f t="shared" si="0"/>
        <v>57348</v>
      </c>
      <c r="G20" s="7">
        <f t="shared" si="1"/>
        <v>1.7437399734951526E-5</v>
      </c>
      <c r="H20" s="8">
        <v>1</v>
      </c>
      <c r="I20" s="8">
        <v>49274</v>
      </c>
      <c r="J20" s="5">
        <v>2.0294700000000001E-5</v>
      </c>
      <c r="K20" s="5">
        <v>0</v>
      </c>
      <c r="L20" s="5">
        <v>14544</v>
      </c>
      <c r="M20" s="5">
        <v>0</v>
      </c>
      <c r="N20" s="5">
        <v>1</v>
      </c>
      <c r="O20" s="5">
        <v>34730</v>
      </c>
      <c r="P20" s="5">
        <v>2.8793600000000002E-5</v>
      </c>
      <c r="Q20" s="8">
        <v>0</v>
      </c>
      <c r="R20" s="8">
        <v>5091</v>
      </c>
      <c r="S20" s="5">
        <v>0</v>
      </c>
      <c r="T20" s="5">
        <v>0</v>
      </c>
      <c r="U20" s="5">
        <v>1633</v>
      </c>
      <c r="V20" s="5">
        <v>0</v>
      </c>
      <c r="W20" s="5">
        <v>0</v>
      </c>
      <c r="X20" s="5">
        <v>3458</v>
      </c>
      <c r="Y20" s="5">
        <v>0</v>
      </c>
      <c r="Z20" s="8">
        <v>0</v>
      </c>
      <c r="AA20" s="8">
        <v>1936</v>
      </c>
      <c r="AB20" s="5">
        <v>0</v>
      </c>
      <c r="AC20" s="5">
        <v>0</v>
      </c>
      <c r="AD20" s="5">
        <v>596</v>
      </c>
      <c r="AE20" s="5">
        <v>0</v>
      </c>
      <c r="AF20" s="5">
        <v>0</v>
      </c>
      <c r="AG20" s="5">
        <v>1340</v>
      </c>
      <c r="AH20" s="5">
        <v>0</v>
      </c>
      <c r="AI20" s="8">
        <v>0</v>
      </c>
      <c r="AJ20" s="8">
        <v>543</v>
      </c>
      <c r="AK20" s="5">
        <v>0</v>
      </c>
      <c r="AL20" s="5">
        <v>0</v>
      </c>
      <c r="AM20" s="5">
        <v>171</v>
      </c>
      <c r="AN20" s="5">
        <v>0</v>
      </c>
      <c r="AO20" s="5">
        <v>0</v>
      </c>
      <c r="AP20" s="5">
        <v>372</v>
      </c>
      <c r="AQ20" s="5">
        <v>0</v>
      </c>
      <c r="AR20" s="8">
        <v>0</v>
      </c>
      <c r="AS20" s="8">
        <v>504</v>
      </c>
      <c r="AT20" s="5">
        <v>0</v>
      </c>
      <c r="AU20" s="5">
        <v>0</v>
      </c>
      <c r="AV20" s="5">
        <v>122</v>
      </c>
      <c r="AW20" s="5">
        <v>0</v>
      </c>
      <c r="AX20" s="5">
        <v>0</v>
      </c>
      <c r="AY20" s="5">
        <v>382</v>
      </c>
      <c r="AZ20" s="5">
        <v>0</v>
      </c>
      <c r="BA20" s="5" t="s">
        <v>17</v>
      </c>
      <c r="BB20" s="5" t="s">
        <v>18</v>
      </c>
      <c r="BC20" s="5" t="s">
        <v>48</v>
      </c>
      <c r="BD20" s="5"/>
      <c r="BE20" s="5" t="s">
        <v>21</v>
      </c>
      <c r="BF20" s="5"/>
    </row>
    <row r="21" spans="1:58">
      <c r="A21" s="5" t="s">
        <v>14</v>
      </c>
      <c r="B21" s="5">
        <v>15592256</v>
      </c>
      <c r="C21" s="5" t="s">
        <v>15</v>
      </c>
      <c r="D21" s="5" t="s">
        <v>16</v>
      </c>
      <c r="E21" s="6">
        <f t="shared" si="0"/>
        <v>2</v>
      </c>
      <c r="F21" s="7">
        <f t="shared" si="0"/>
        <v>57348</v>
      </c>
      <c r="G21" s="7">
        <f t="shared" si="1"/>
        <v>3.4874799469903051E-5</v>
      </c>
      <c r="H21" s="8">
        <v>0</v>
      </c>
      <c r="I21" s="8">
        <v>49274</v>
      </c>
      <c r="J21" s="5">
        <v>0</v>
      </c>
      <c r="K21" s="5">
        <v>0</v>
      </c>
      <c r="L21" s="5">
        <v>14544</v>
      </c>
      <c r="M21" s="5">
        <v>0</v>
      </c>
      <c r="N21" s="5">
        <v>0</v>
      </c>
      <c r="O21" s="5">
        <v>34730</v>
      </c>
      <c r="P21" s="5">
        <v>0</v>
      </c>
      <c r="Q21" s="8">
        <v>2</v>
      </c>
      <c r="R21" s="8">
        <v>5091</v>
      </c>
      <c r="S21" s="5">
        <v>3.9284999999999998E-4</v>
      </c>
      <c r="T21" s="5">
        <v>1</v>
      </c>
      <c r="U21" s="5">
        <v>1633</v>
      </c>
      <c r="V21" s="5">
        <v>6.1236999999999999E-4</v>
      </c>
      <c r="W21" s="5">
        <v>1</v>
      </c>
      <c r="X21" s="5">
        <v>3458</v>
      </c>
      <c r="Y21" s="5">
        <v>2.8918500000000002E-4</v>
      </c>
      <c r="Z21" s="8">
        <v>0</v>
      </c>
      <c r="AA21" s="8">
        <v>1936</v>
      </c>
      <c r="AB21" s="5">
        <v>0</v>
      </c>
      <c r="AC21" s="5">
        <v>0</v>
      </c>
      <c r="AD21" s="5">
        <v>596</v>
      </c>
      <c r="AE21" s="5">
        <v>0</v>
      </c>
      <c r="AF21" s="5">
        <v>0</v>
      </c>
      <c r="AG21" s="5">
        <v>1340</v>
      </c>
      <c r="AH21" s="5">
        <v>0</v>
      </c>
      <c r="AI21" s="8">
        <v>0</v>
      </c>
      <c r="AJ21" s="8">
        <v>543</v>
      </c>
      <c r="AK21" s="5">
        <v>0</v>
      </c>
      <c r="AL21" s="5">
        <v>0</v>
      </c>
      <c r="AM21" s="5">
        <v>171</v>
      </c>
      <c r="AN21" s="5">
        <v>0</v>
      </c>
      <c r="AO21" s="5">
        <v>0</v>
      </c>
      <c r="AP21" s="5">
        <v>372</v>
      </c>
      <c r="AQ21" s="5">
        <v>0</v>
      </c>
      <c r="AR21" s="8">
        <v>0</v>
      </c>
      <c r="AS21" s="8">
        <v>504</v>
      </c>
      <c r="AT21" s="5">
        <v>0</v>
      </c>
      <c r="AU21" s="5">
        <v>0</v>
      </c>
      <c r="AV21" s="5">
        <v>122</v>
      </c>
      <c r="AW21" s="5">
        <v>0</v>
      </c>
      <c r="AX21" s="5">
        <v>0</v>
      </c>
      <c r="AY21" s="5">
        <v>382</v>
      </c>
      <c r="AZ21" s="5">
        <v>0</v>
      </c>
      <c r="BA21" s="5" t="s">
        <v>17</v>
      </c>
      <c r="BB21" s="5" t="s">
        <v>18</v>
      </c>
      <c r="BC21" s="5" t="s">
        <v>49</v>
      </c>
      <c r="BD21" s="5" t="s">
        <v>50</v>
      </c>
      <c r="BE21" s="5" t="s">
        <v>21</v>
      </c>
      <c r="BF21" s="5"/>
    </row>
    <row r="22" spans="1:58">
      <c r="A22" s="5" t="s">
        <v>14</v>
      </c>
      <c r="B22" s="5">
        <v>15591820</v>
      </c>
      <c r="C22" s="5" t="s">
        <v>27</v>
      </c>
      <c r="D22" s="5" t="s">
        <v>22</v>
      </c>
      <c r="E22" s="6">
        <f t="shared" si="0"/>
        <v>1</v>
      </c>
      <c r="F22" s="7">
        <f t="shared" si="0"/>
        <v>57348</v>
      </c>
      <c r="G22" s="7">
        <f t="shared" si="1"/>
        <v>1.7437399734951526E-5</v>
      </c>
      <c r="H22" s="8">
        <v>1</v>
      </c>
      <c r="I22" s="8">
        <v>49274</v>
      </c>
      <c r="J22" s="5">
        <v>2.0294700000000001E-5</v>
      </c>
      <c r="K22" s="5">
        <v>0</v>
      </c>
      <c r="L22" s="5">
        <v>14544</v>
      </c>
      <c r="M22" s="5">
        <v>0</v>
      </c>
      <c r="N22" s="5">
        <v>1</v>
      </c>
      <c r="O22" s="5">
        <v>34730</v>
      </c>
      <c r="P22" s="5">
        <v>2.8793600000000002E-5</v>
      </c>
      <c r="Q22" s="8">
        <v>0</v>
      </c>
      <c r="R22" s="8">
        <v>5091</v>
      </c>
      <c r="S22" s="5">
        <v>0</v>
      </c>
      <c r="T22" s="5">
        <v>0</v>
      </c>
      <c r="U22" s="5">
        <v>1633</v>
      </c>
      <c r="V22" s="5">
        <v>0</v>
      </c>
      <c r="W22" s="5">
        <v>0</v>
      </c>
      <c r="X22" s="5">
        <v>3458</v>
      </c>
      <c r="Y22" s="5">
        <v>0</v>
      </c>
      <c r="Z22" s="8">
        <v>0</v>
      </c>
      <c r="AA22" s="8">
        <v>1936</v>
      </c>
      <c r="AB22" s="5">
        <v>0</v>
      </c>
      <c r="AC22" s="5">
        <v>0</v>
      </c>
      <c r="AD22" s="5">
        <v>596</v>
      </c>
      <c r="AE22" s="5">
        <v>0</v>
      </c>
      <c r="AF22" s="5">
        <v>0</v>
      </c>
      <c r="AG22" s="5">
        <v>1340</v>
      </c>
      <c r="AH22" s="5">
        <v>0</v>
      </c>
      <c r="AI22" s="8">
        <v>0</v>
      </c>
      <c r="AJ22" s="8">
        <v>543</v>
      </c>
      <c r="AK22" s="5">
        <v>0</v>
      </c>
      <c r="AL22" s="5">
        <v>0</v>
      </c>
      <c r="AM22" s="5">
        <v>171</v>
      </c>
      <c r="AN22" s="5">
        <v>0</v>
      </c>
      <c r="AO22" s="5">
        <v>0</v>
      </c>
      <c r="AP22" s="5">
        <v>372</v>
      </c>
      <c r="AQ22" s="5">
        <v>0</v>
      </c>
      <c r="AR22" s="8">
        <v>0</v>
      </c>
      <c r="AS22" s="8">
        <v>504</v>
      </c>
      <c r="AT22" s="5">
        <v>0</v>
      </c>
      <c r="AU22" s="5">
        <v>0</v>
      </c>
      <c r="AV22" s="5">
        <v>122</v>
      </c>
      <c r="AW22" s="5">
        <v>0</v>
      </c>
      <c r="AX22" s="5">
        <v>0</v>
      </c>
      <c r="AY22" s="5">
        <v>382</v>
      </c>
      <c r="AZ22" s="5">
        <v>0</v>
      </c>
      <c r="BA22" s="5" t="s">
        <v>17</v>
      </c>
      <c r="BB22" s="5" t="s">
        <v>18</v>
      </c>
      <c r="BC22" s="5" t="s">
        <v>51</v>
      </c>
      <c r="BD22" s="5" t="s">
        <v>52</v>
      </c>
      <c r="BE22" s="5" t="s">
        <v>21</v>
      </c>
      <c r="BF22" s="5"/>
    </row>
    <row r="23" spans="1:58">
      <c r="A23" s="5" t="s">
        <v>14</v>
      </c>
      <c r="B23" s="5">
        <v>15591799</v>
      </c>
      <c r="C23" s="5" t="s">
        <v>27</v>
      </c>
      <c r="D23" s="5" t="s">
        <v>22</v>
      </c>
      <c r="E23" s="6">
        <f t="shared" si="0"/>
        <v>1</v>
      </c>
      <c r="F23" s="7">
        <f t="shared" si="0"/>
        <v>57348</v>
      </c>
      <c r="G23" s="7">
        <f t="shared" si="1"/>
        <v>1.7437399734951526E-5</v>
      </c>
      <c r="H23" s="8">
        <v>1</v>
      </c>
      <c r="I23" s="8">
        <v>49274</v>
      </c>
      <c r="J23" s="5">
        <v>2.0294700000000001E-5</v>
      </c>
      <c r="K23" s="5">
        <v>1</v>
      </c>
      <c r="L23" s="5">
        <v>14544</v>
      </c>
      <c r="M23" s="5">
        <v>6.8756899999999999E-5</v>
      </c>
      <c r="N23" s="5">
        <v>0</v>
      </c>
      <c r="O23" s="5">
        <v>34730</v>
      </c>
      <c r="P23" s="5">
        <v>0</v>
      </c>
      <c r="Q23" s="8">
        <v>0</v>
      </c>
      <c r="R23" s="8">
        <v>5091</v>
      </c>
      <c r="S23" s="5">
        <v>0</v>
      </c>
      <c r="T23" s="5">
        <v>0</v>
      </c>
      <c r="U23" s="5">
        <v>1633</v>
      </c>
      <c r="V23" s="5">
        <v>0</v>
      </c>
      <c r="W23" s="5">
        <v>0</v>
      </c>
      <c r="X23" s="5">
        <v>3458</v>
      </c>
      <c r="Y23" s="5">
        <v>0</v>
      </c>
      <c r="Z23" s="8">
        <v>0</v>
      </c>
      <c r="AA23" s="8">
        <v>1936</v>
      </c>
      <c r="AB23" s="5">
        <v>0</v>
      </c>
      <c r="AC23" s="5">
        <v>0</v>
      </c>
      <c r="AD23" s="5">
        <v>596</v>
      </c>
      <c r="AE23" s="5">
        <v>0</v>
      </c>
      <c r="AF23" s="5">
        <v>0</v>
      </c>
      <c r="AG23" s="5">
        <v>1340</v>
      </c>
      <c r="AH23" s="5">
        <v>0</v>
      </c>
      <c r="AI23" s="8">
        <v>0</v>
      </c>
      <c r="AJ23" s="8">
        <v>543</v>
      </c>
      <c r="AK23" s="5">
        <v>0</v>
      </c>
      <c r="AL23" s="5">
        <v>0</v>
      </c>
      <c r="AM23" s="5">
        <v>171</v>
      </c>
      <c r="AN23" s="5">
        <v>0</v>
      </c>
      <c r="AO23" s="5">
        <v>0</v>
      </c>
      <c r="AP23" s="5">
        <v>372</v>
      </c>
      <c r="AQ23" s="5">
        <v>0</v>
      </c>
      <c r="AR23" s="8">
        <v>0</v>
      </c>
      <c r="AS23" s="8">
        <v>504</v>
      </c>
      <c r="AT23" s="5">
        <v>0</v>
      </c>
      <c r="AU23" s="5">
        <v>0</v>
      </c>
      <c r="AV23" s="5">
        <v>122</v>
      </c>
      <c r="AW23" s="5">
        <v>0</v>
      </c>
      <c r="AX23" s="5">
        <v>0</v>
      </c>
      <c r="AY23" s="5">
        <v>382</v>
      </c>
      <c r="AZ23" s="5">
        <v>0</v>
      </c>
      <c r="BA23" s="5" t="s">
        <v>17</v>
      </c>
      <c r="BB23" s="5" t="s">
        <v>18</v>
      </c>
      <c r="BC23" s="5" t="s">
        <v>53</v>
      </c>
      <c r="BD23" s="5" t="s">
        <v>54</v>
      </c>
      <c r="BE23" s="5" t="s">
        <v>21</v>
      </c>
      <c r="BF23" s="5"/>
    </row>
    <row r="24" spans="1:58">
      <c r="A24" s="5" t="s">
        <v>14</v>
      </c>
      <c r="B24" s="5">
        <v>15591718</v>
      </c>
      <c r="C24" s="5" t="s">
        <v>15</v>
      </c>
      <c r="D24" s="5" t="s">
        <v>27</v>
      </c>
      <c r="E24" s="6">
        <f t="shared" si="0"/>
        <v>1</v>
      </c>
      <c r="F24" s="7">
        <f t="shared" si="0"/>
        <v>57348</v>
      </c>
      <c r="G24" s="7">
        <f t="shared" si="1"/>
        <v>1.7437399734951526E-5</v>
      </c>
      <c r="H24" s="8">
        <v>0</v>
      </c>
      <c r="I24" s="8">
        <v>49274</v>
      </c>
      <c r="J24" s="5">
        <v>0</v>
      </c>
      <c r="K24" s="5">
        <v>0</v>
      </c>
      <c r="L24" s="5">
        <v>14544</v>
      </c>
      <c r="M24" s="5">
        <v>0</v>
      </c>
      <c r="N24" s="5">
        <v>0</v>
      </c>
      <c r="O24" s="5">
        <v>34730</v>
      </c>
      <c r="P24" s="5">
        <v>0</v>
      </c>
      <c r="Q24" s="8">
        <v>1</v>
      </c>
      <c r="R24" s="8">
        <v>5091</v>
      </c>
      <c r="S24" s="5">
        <v>1.9642499999999999E-4</v>
      </c>
      <c r="T24" s="5">
        <v>0</v>
      </c>
      <c r="U24" s="5">
        <v>1633</v>
      </c>
      <c r="V24" s="5">
        <v>0</v>
      </c>
      <c r="W24" s="5">
        <v>1</v>
      </c>
      <c r="X24" s="5">
        <v>3458</v>
      </c>
      <c r="Y24" s="5">
        <v>2.8918500000000002E-4</v>
      </c>
      <c r="Z24" s="8">
        <v>0</v>
      </c>
      <c r="AA24" s="8">
        <v>1936</v>
      </c>
      <c r="AB24" s="5">
        <v>0</v>
      </c>
      <c r="AC24" s="5">
        <v>0</v>
      </c>
      <c r="AD24" s="5">
        <v>596</v>
      </c>
      <c r="AE24" s="5">
        <v>0</v>
      </c>
      <c r="AF24" s="5">
        <v>0</v>
      </c>
      <c r="AG24" s="5">
        <v>1340</v>
      </c>
      <c r="AH24" s="5">
        <v>0</v>
      </c>
      <c r="AI24" s="8">
        <v>0</v>
      </c>
      <c r="AJ24" s="8">
        <v>543</v>
      </c>
      <c r="AK24" s="5">
        <v>0</v>
      </c>
      <c r="AL24" s="5">
        <v>0</v>
      </c>
      <c r="AM24" s="5">
        <v>171</v>
      </c>
      <c r="AN24" s="5">
        <v>0</v>
      </c>
      <c r="AO24" s="5">
        <v>0</v>
      </c>
      <c r="AP24" s="5">
        <v>372</v>
      </c>
      <c r="AQ24" s="5">
        <v>0</v>
      </c>
      <c r="AR24" s="8">
        <v>0</v>
      </c>
      <c r="AS24" s="8">
        <v>504</v>
      </c>
      <c r="AT24" s="5">
        <v>0</v>
      </c>
      <c r="AU24" s="5">
        <v>0</v>
      </c>
      <c r="AV24" s="5">
        <v>122</v>
      </c>
      <c r="AW24" s="5">
        <v>0</v>
      </c>
      <c r="AX24" s="5">
        <v>0</v>
      </c>
      <c r="AY24" s="5">
        <v>382</v>
      </c>
      <c r="AZ24" s="5">
        <v>0</v>
      </c>
      <c r="BA24" s="5" t="s">
        <v>17</v>
      </c>
      <c r="BB24" s="5" t="s">
        <v>18</v>
      </c>
      <c r="BC24" s="5" t="s">
        <v>55</v>
      </c>
      <c r="BD24" s="5" t="s">
        <v>56</v>
      </c>
      <c r="BE24" s="5" t="s">
        <v>21</v>
      </c>
      <c r="BF24" s="5"/>
    </row>
    <row r="25" spans="1:58">
      <c r="A25" s="5" t="s">
        <v>14</v>
      </c>
      <c r="B25" s="5">
        <v>15589457</v>
      </c>
      <c r="C25" s="5" t="s">
        <v>57</v>
      </c>
      <c r="D25" s="5" t="s">
        <v>22</v>
      </c>
      <c r="E25" s="6">
        <f t="shared" si="0"/>
        <v>4</v>
      </c>
      <c r="F25" s="7">
        <f t="shared" si="0"/>
        <v>57348</v>
      </c>
      <c r="G25" s="7">
        <f t="shared" si="1"/>
        <v>6.9749598939806103E-5</v>
      </c>
      <c r="H25" s="8">
        <v>4</v>
      </c>
      <c r="I25" s="8">
        <v>49274</v>
      </c>
      <c r="J25" s="5">
        <v>8.1178699999999996E-5</v>
      </c>
      <c r="K25" s="5">
        <v>1</v>
      </c>
      <c r="L25" s="5">
        <v>14544</v>
      </c>
      <c r="M25" s="5">
        <v>6.8756899999999999E-5</v>
      </c>
      <c r="N25" s="5">
        <v>3</v>
      </c>
      <c r="O25" s="5">
        <v>34730</v>
      </c>
      <c r="P25" s="5">
        <v>8.6380599999999998E-5</v>
      </c>
      <c r="Q25" s="8">
        <v>0</v>
      </c>
      <c r="R25" s="8">
        <v>5091</v>
      </c>
      <c r="S25" s="5">
        <v>0</v>
      </c>
      <c r="T25" s="5">
        <v>0</v>
      </c>
      <c r="U25" s="5">
        <v>1633</v>
      </c>
      <c r="V25" s="5">
        <v>0</v>
      </c>
      <c r="W25" s="5">
        <v>0</v>
      </c>
      <c r="X25" s="5">
        <v>3458</v>
      </c>
      <c r="Y25" s="5">
        <v>0</v>
      </c>
      <c r="Z25" s="8">
        <v>0</v>
      </c>
      <c r="AA25" s="8">
        <v>1936</v>
      </c>
      <c r="AB25" s="5">
        <v>0</v>
      </c>
      <c r="AC25" s="5">
        <v>0</v>
      </c>
      <c r="AD25" s="5">
        <v>596</v>
      </c>
      <c r="AE25" s="5">
        <v>0</v>
      </c>
      <c r="AF25" s="5">
        <v>0</v>
      </c>
      <c r="AG25" s="5">
        <v>1340</v>
      </c>
      <c r="AH25" s="5">
        <v>0</v>
      </c>
      <c r="AI25" s="8">
        <v>0</v>
      </c>
      <c r="AJ25" s="8">
        <v>543</v>
      </c>
      <c r="AK25" s="5">
        <v>0</v>
      </c>
      <c r="AL25" s="5">
        <v>0</v>
      </c>
      <c r="AM25" s="5">
        <v>171</v>
      </c>
      <c r="AN25" s="5">
        <v>0</v>
      </c>
      <c r="AO25" s="5">
        <v>0</v>
      </c>
      <c r="AP25" s="5">
        <v>372</v>
      </c>
      <c r="AQ25" s="5">
        <v>0</v>
      </c>
      <c r="AR25" s="8">
        <v>0</v>
      </c>
      <c r="AS25" s="8">
        <v>504</v>
      </c>
      <c r="AT25" s="5">
        <v>0</v>
      </c>
      <c r="AU25" s="5">
        <v>0</v>
      </c>
      <c r="AV25" s="5">
        <v>122</v>
      </c>
      <c r="AW25" s="5">
        <v>0</v>
      </c>
      <c r="AX25" s="5">
        <v>0</v>
      </c>
      <c r="AY25" s="5">
        <v>382</v>
      </c>
      <c r="AZ25" s="5">
        <v>0</v>
      </c>
      <c r="BA25" s="5" t="s">
        <v>58</v>
      </c>
      <c r="BB25" s="5" t="s">
        <v>59</v>
      </c>
      <c r="BC25" s="5" t="s">
        <v>60</v>
      </c>
      <c r="BD25" s="5" t="s">
        <v>61</v>
      </c>
      <c r="BE25" s="5" t="s">
        <v>62</v>
      </c>
      <c r="BF25" s="5"/>
    </row>
    <row r="26" spans="1:58">
      <c r="A26" s="5" t="s">
        <v>14</v>
      </c>
      <c r="B26" s="5">
        <v>15589444</v>
      </c>
      <c r="C26" s="5" t="s">
        <v>27</v>
      </c>
      <c r="D26" s="5" t="s">
        <v>22</v>
      </c>
      <c r="E26" s="6">
        <f t="shared" si="0"/>
        <v>1</v>
      </c>
      <c r="F26" s="7">
        <f t="shared" si="0"/>
        <v>57348</v>
      </c>
      <c r="G26" s="7">
        <f t="shared" si="1"/>
        <v>1.7437399734951526E-5</v>
      </c>
      <c r="H26" s="8">
        <v>1</v>
      </c>
      <c r="I26" s="8">
        <v>49274</v>
      </c>
      <c r="J26" s="5">
        <v>2.0294700000000001E-5</v>
      </c>
      <c r="K26" s="5">
        <v>0</v>
      </c>
      <c r="L26" s="5">
        <v>14544</v>
      </c>
      <c r="M26" s="5">
        <v>0</v>
      </c>
      <c r="N26" s="5">
        <v>1</v>
      </c>
      <c r="O26" s="5">
        <v>34730</v>
      </c>
      <c r="P26" s="5">
        <v>2.8793600000000002E-5</v>
      </c>
      <c r="Q26" s="8">
        <v>0</v>
      </c>
      <c r="R26" s="8">
        <v>5091</v>
      </c>
      <c r="S26" s="5">
        <v>0</v>
      </c>
      <c r="T26" s="5">
        <v>0</v>
      </c>
      <c r="U26" s="5">
        <v>1633</v>
      </c>
      <c r="V26" s="5">
        <v>0</v>
      </c>
      <c r="W26" s="5">
        <v>0</v>
      </c>
      <c r="X26" s="5">
        <v>3458</v>
      </c>
      <c r="Y26" s="5">
        <v>0</v>
      </c>
      <c r="Z26" s="8">
        <v>0</v>
      </c>
      <c r="AA26" s="8">
        <v>1936</v>
      </c>
      <c r="AB26" s="5">
        <v>0</v>
      </c>
      <c r="AC26" s="5">
        <v>0</v>
      </c>
      <c r="AD26" s="5">
        <v>596</v>
      </c>
      <c r="AE26" s="5">
        <v>0</v>
      </c>
      <c r="AF26" s="5">
        <v>0</v>
      </c>
      <c r="AG26" s="5">
        <v>1340</v>
      </c>
      <c r="AH26" s="5">
        <v>0</v>
      </c>
      <c r="AI26" s="8">
        <v>0</v>
      </c>
      <c r="AJ26" s="8">
        <v>543</v>
      </c>
      <c r="AK26" s="5">
        <v>0</v>
      </c>
      <c r="AL26" s="5">
        <v>0</v>
      </c>
      <c r="AM26" s="5">
        <v>171</v>
      </c>
      <c r="AN26" s="5">
        <v>0</v>
      </c>
      <c r="AO26" s="5">
        <v>0</v>
      </c>
      <c r="AP26" s="5">
        <v>372</v>
      </c>
      <c r="AQ26" s="5">
        <v>0</v>
      </c>
      <c r="AR26" s="8">
        <v>0</v>
      </c>
      <c r="AS26" s="8">
        <v>504</v>
      </c>
      <c r="AT26" s="5">
        <v>0</v>
      </c>
      <c r="AU26" s="5">
        <v>0</v>
      </c>
      <c r="AV26" s="5">
        <v>122</v>
      </c>
      <c r="AW26" s="5">
        <v>0</v>
      </c>
      <c r="AX26" s="5">
        <v>0</v>
      </c>
      <c r="AY26" s="5">
        <v>382</v>
      </c>
      <c r="AZ26" s="5">
        <v>0</v>
      </c>
      <c r="BA26" s="5" t="s">
        <v>17</v>
      </c>
      <c r="BB26" s="5" t="s">
        <v>18</v>
      </c>
      <c r="BC26" s="5" t="s">
        <v>63</v>
      </c>
      <c r="BD26" s="5" t="s">
        <v>64</v>
      </c>
      <c r="BE26" s="5" t="s">
        <v>21</v>
      </c>
      <c r="BF26" s="5"/>
    </row>
    <row r="27" spans="1:58">
      <c r="A27" s="5" t="s">
        <v>14</v>
      </c>
      <c r="B27" s="5">
        <v>15589423</v>
      </c>
      <c r="C27" s="5" t="s">
        <v>27</v>
      </c>
      <c r="D27" s="5" t="s">
        <v>22</v>
      </c>
      <c r="E27" s="6">
        <f t="shared" si="0"/>
        <v>51</v>
      </c>
      <c r="F27" s="7">
        <f t="shared" si="0"/>
        <v>57348</v>
      </c>
      <c r="G27" s="7">
        <f t="shared" si="1"/>
        <v>8.8930738648252772E-4</v>
      </c>
      <c r="H27" s="8">
        <v>51</v>
      </c>
      <c r="I27" s="8">
        <v>49274</v>
      </c>
      <c r="J27" s="5">
        <v>1.0350299999999999E-3</v>
      </c>
      <c r="K27" s="5">
        <v>18</v>
      </c>
      <c r="L27" s="5">
        <v>14544</v>
      </c>
      <c r="M27" s="5">
        <v>1.23762E-3</v>
      </c>
      <c r="N27" s="5">
        <v>33</v>
      </c>
      <c r="O27" s="5">
        <v>34730</v>
      </c>
      <c r="P27" s="5">
        <v>9.5018700000000002E-4</v>
      </c>
      <c r="Q27" s="8">
        <v>0</v>
      </c>
      <c r="R27" s="8">
        <v>5091</v>
      </c>
      <c r="S27" s="5">
        <v>0</v>
      </c>
      <c r="T27" s="5">
        <v>0</v>
      </c>
      <c r="U27" s="5">
        <v>1633</v>
      </c>
      <c r="V27" s="5">
        <v>0</v>
      </c>
      <c r="W27" s="5">
        <v>0</v>
      </c>
      <c r="X27" s="5">
        <v>3458</v>
      </c>
      <c r="Y27" s="5">
        <v>0</v>
      </c>
      <c r="Z27" s="8">
        <v>0</v>
      </c>
      <c r="AA27" s="8">
        <v>1936</v>
      </c>
      <c r="AB27" s="5">
        <v>0</v>
      </c>
      <c r="AC27" s="5">
        <v>0</v>
      </c>
      <c r="AD27" s="5">
        <v>596</v>
      </c>
      <c r="AE27" s="5">
        <v>0</v>
      </c>
      <c r="AF27" s="5">
        <v>0</v>
      </c>
      <c r="AG27" s="5">
        <v>1340</v>
      </c>
      <c r="AH27" s="5">
        <v>0</v>
      </c>
      <c r="AI27" s="8">
        <v>0</v>
      </c>
      <c r="AJ27" s="8">
        <v>543</v>
      </c>
      <c r="AK27" s="5">
        <v>0</v>
      </c>
      <c r="AL27" s="5">
        <v>0</v>
      </c>
      <c r="AM27" s="5">
        <v>171</v>
      </c>
      <c r="AN27" s="5">
        <v>0</v>
      </c>
      <c r="AO27" s="5">
        <v>0</v>
      </c>
      <c r="AP27" s="5">
        <v>372</v>
      </c>
      <c r="AQ27" s="5">
        <v>0</v>
      </c>
      <c r="AR27" s="8">
        <v>0</v>
      </c>
      <c r="AS27" s="8">
        <v>504</v>
      </c>
      <c r="AT27" s="5">
        <v>0</v>
      </c>
      <c r="AU27" s="5">
        <v>0</v>
      </c>
      <c r="AV27" s="5">
        <v>122</v>
      </c>
      <c r="AW27" s="5">
        <v>0</v>
      </c>
      <c r="AX27" s="5">
        <v>0</v>
      </c>
      <c r="AY27" s="5">
        <v>382</v>
      </c>
      <c r="AZ27" s="5">
        <v>0</v>
      </c>
      <c r="BA27" s="5" t="s">
        <v>17</v>
      </c>
      <c r="BB27" s="5" t="s">
        <v>18</v>
      </c>
      <c r="BC27" s="5" t="s">
        <v>65</v>
      </c>
      <c r="BD27" s="5" t="s">
        <v>66</v>
      </c>
      <c r="BE27" s="5" t="s">
        <v>21</v>
      </c>
      <c r="BF27" s="5"/>
    </row>
    <row r="28" spans="1:58">
      <c r="A28" s="5" t="s">
        <v>14</v>
      </c>
      <c r="B28" s="5">
        <v>15589409</v>
      </c>
      <c r="C28" s="5" t="s">
        <v>22</v>
      </c>
      <c r="D28" s="5" t="s">
        <v>27</v>
      </c>
      <c r="E28" s="6">
        <f t="shared" si="0"/>
        <v>123</v>
      </c>
      <c r="F28" s="7">
        <f t="shared" si="0"/>
        <v>57348</v>
      </c>
      <c r="G28" s="7">
        <f t="shared" si="1"/>
        <v>2.1448001673990374E-3</v>
      </c>
      <c r="H28" s="8">
        <v>116</v>
      </c>
      <c r="I28" s="8">
        <v>49274</v>
      </c>
      <c r="J28" s="5">
        <v>2.35418E-3</v>
      </c>
      <c r="K28" s="5">
        <v>39</v>
      </c>
      <c r="L28" s="5">
        <v>14544</v>
      </c>
      <c r="M28" s="5">
        <v>2.6815200000000002E-3</v>
      </c>
      <c r="N28" s="5">
        <v>77</v>
      </c>
      <c r="O28" s="5">
        <v>34730</v>
      </c>
      <c r="P28" s="5">
        <v>2.2171000000000001E-3</v>
      </c>
      <c r="Q28" s="8">
        <v>7</v>
      </c>
      <c r="R28" s="8">
        <v>5091</v>
      </c>
      <c r="S28" s="5">
        <v>1.37498E-3</v>
      </c>
      <c r="T28" s="5">
        <v>2</v>
      </c>
      <c r="U28" s="5">
        <v>1633</v>
      </c>
      <c r="V28" s="5">
        <v>1.22474E-3</v>
      </c>
      <c r="W28" s="5">
        <v>5</v>
      </c>
      <c r="X28" s="5">
        <v>3458</v>
      </c>
      <c r="Y28" s="5">
        <v>1.4459200000000001E-3</v>
      </c>
      <c r="Z28" s="8">
        <v>0</v>
      </c>
      <c r="AA28" s="8">
        <v>1936</v>
      </c>
      <c r="AB28" s="5">
        <v>0</v>
      </c>
      <c r="AC28" s="5">
        <v>0</v>
      </c>
      <c r="AD28" s="5">
        <v>596</v>
      </c>
      <c r="AE28" s="5">
        <v>0</v>
      </c>
      <c r="AF28" s="5">
        <v>0</v>
      </c>
      <c r="AG28" s="5">
        <v>1340</v>
      </c>
      <c r="AH28" s="5">
        <v>0</v>
      </c>
      <c r="AI28" s="8">
        <v>0</v>
      </c>
      <c r="AJ28" s="8">
        <v>543</v>
      </c>
      <c r="AK28" s="5">
        <v>0</v>
      </c>
      <c r="AL28" s="5">
        <v>0</v>
      </c>
      <c r="AM28" s="5">
        <v>171</v>
      </c>
      <c r="AN28" s="5">
        <v>0</v>
      </c>
      <c r="AO28" s="5">
        <v>0</v>
      </c>
      <c r="AP28" s="5">
        <v>372</v>
      </c>
      <c r="AQ28" s="5">
        <v>0</v>
      </c>
      <c r="AR28" s="8">
        <v>0</v>
      </c>
      <c r="AS28" s="8">
        <v>504</v>
      </c>
      <c r="AT28" s="5">
        <v>0</v>
      </c>
      <c r="AU28" s="5">
        <v>0</v>
      </c>
      <c r="AV28" s="5">
        <v>122</v>
      </c>
      <c r="AW28" s="5">
        <v>0</v>
      </c>
      <c r="AX28" s="5">
        <v>0</v>
      </c>
      <c r="AY28" s="5">
        <v>382</v>
      </c>
      <c r="AZ28" s="5">
        <v>0</v>
      </c>
      <c r="BA28" s="5" t="s">
        <v>17</v>
      </c>
      <c r="BB28" s="5" t="s">
        <v>18</v>
      </c>
      <c r="BC28" s="5" t="s">
        <v>67</v>
      </c>
      <c r="BD28" s="5" t="s">
        <v>68</v>
      </c>
      <c r="BE28" s="5" t="s">
        <v>21</v>
      </c>
      <c r="BF28" s="5"/>
    </row>
    <row r="29" spans="1:58">
      <c r="A29" s="5" t="s">
        <v>14</v>
      </c>
      <c r="B29" s="5">
        <v>15589392</v>
      </c>
      <c r="C29" s="5" t="s">
        <v>15</v>
      </c>
      <c r="D29" s="5" t="s">
        <v>27</v>
      </c>
      <c r="E29" s="6">
        <f t="shared" si="0"/>
        <v>2</v>
      </c>
      <c r="F29" s="7">
        <f t="shared" si="0"/>
        <v>57348</v>
      </c>
      <c r="G29" s="7">
        <f t="shared" si="1"/>
        <v>3.4874799469903051E-5</v>
      </c>
      <c r="H29" s="8">
        <v>1</v>
      </c>
      <c r="I29" s="8">
        <v>49274</v>
      </c>
      <c r="J29" s="5">
        <v>2.0294700000000001E-5</v>
      </c>
      <c r="K29" s="5">
        <v>0</v>
      </c>
      <c r="L29" s="5">
        <v>14544</v>
      </c>
      <c r="M29" s="5">
        <v>0</v>
      </c>
      <c r="N29" s="5">
        <v>1</v>
      </c>
      <c r="O29" s="5">
        <v>34730</v>
      </c>
      <c r="P29" s="5">
        <v>2.8793600000000002E-5</v>
      </c>
      <c r="Q29" s="8">
        <v>1</v>
      </c>
      <c r="R29" s="8">
        <v>5091</v>
      </c>
      <c r="S29" s="5">
        <v>1.9642499999999999E-4</v>
      </c>
      <c r="T29" s="5">
        <v>0</v>
      </c>
      <c r="U29" s="5">
        <v>1633</v>
      </c>
      <c r="V29" s="5">
        <v>0</v>
      </c>
      <c r="W29" s="5">
        <v>1</v>
      </c>
      <c r="X29" s="5">
        <v>3458</v>
      </c>
      <c r="Y29" s="5">
        <v>2.8918500000000002E-4</v>
      </c>
      <c r="Z29" s="8">
        <v>0</v>
      </c>
      <c r="AA29" s="8">
        <v>1936</v>
      </c>
      <c r="AB29" s="5">
        <v>0</v>
      </c>
      <c r="AC29" s="5">
        <v>0</v>
      </c>
      <c r="AD29" s="5">
        <v>596</v>
      </c>
      <c r="AE29" s="5">
        <v>0</v>
      </c>
      <c r="AF29" s="5">
        <v>0</v>
      </c>
      <c r="AG29" s="5">
        <v>1340</v>
      </c>
      <c r="AH29" s="5">
        <v>0</v>
      </c>
      <c r="AI29" s="8">
        <v>0</v>
      </c>
      <c r="AJ29" s="8">
        <v>543</v>
      </c>
      <c r="AK29" s="5">
        <v>0</v>
      </c>
      <c r="AL29" s="5">
        <v>0</v>
      </c>
      <c r="AM29" s="5">
        <v>171</v>
      </c>
      <c r="AN29" s="5">
        <v>0</v>
      </c>
      <c r="AO29" s="5">
        <v>0</v>
      </c>
      <c r="AP29" s="5">
        <v>372</v>
      </c>
      <c r="AQ29" s="5">
        <v>0</v>
      </c>
      <c r="AR29" s="8">
        <v>0</v>
      </c>
      <c r="AS29" s="8">
        <v>504</v>
      </c>
      <c r="AT29" s="5">
        <v>0</v>
      </c>
      <c r="AU29" s="5">
        <v>0</v>
      </c>
      <c r="AV29" s="5">
        <v>122</v>
      </c>
      <c r="AW29" s="5">
        <v>0</v>
      </c>
      <c r="AX29" s="5">
        <v>0</v>
      </c>
      <c r="AY29" s="5">
        <v>382</v>
      </c>
      <c r="AZ29" s="5">
        <v>0</v>
      </c>
      <c r="BA29" s="5" t="s">
        <v>17</v>
      </c>
      <c r="BB29" s="5" t="s">
        <v>18</v>
      </c>
      <c r="BC29" s="5" t="s">
        <v>69</v>
      </c>
      <c r="BD29" s="5" t="s">
        <v>70</v>
      </c>
      <c r="BE29" s="5" t="s">
        <v>21</v>
      </c>
      <c r="BF29" s="5"/>
    </row>
    <row r="30" spans="1:58">
      <c r="A30" s="5" t="s">
        <v>14</v>
      </c>
      <c r="B30" s="5">
        <v>15589390</v>
      </c>
      <c r="C30" s="5" t="s">
        <v>27</v>
      </c>
      <c r="D30" s="5" t="s">
        <v>22</v>
      </c>
      <c r="E30" s="6">
        <f t="shared" si="0"/>
        <v>1</v>
      </c>
      <c r="F30" s="7">
        <f t="shared" si="0"/>
        <v>57347</v>
      </c>
      <c r="G30" s="7">
        <f t="shared" si="1"/>
        <v>1.7437703803163199E-5</v>
      </c>
      <c r="H30" s="8">
        <v>1</v>
      </c>
      <c r="I30" s="8">
        <v>49273</v>
      </c>
      <c r="J30" s="5">
        <v>2.0295100000000002E-5</v>
      </c>
      <c r="K30" s="5">
        <v>0</v>
      </c>
      <c r="L30" s="5">
        <v>14543</v>
      </c>
      <c r="M30" s="5">
        <v>0</v>
      </c>
      <c r="N30" s="5">
        <v>1</v>
      </c>
      <c r="O30" s="5">
        <v>34730</v>
      </c>
      <c r="P30" s="5">
        <v>2.8793600000000002E-5</v>
      </c>
      <c r="Q30" s="8">
        <v>0</v>
      </c>
      <c r="R30" s="8">
        <v>5091</v>
      </c>
      <c r="S30" s="5">
        <v>0</v>
      </c>
      <c r="T30" s="5">
        <v>0</v>
      </c>
      <c r="U30" s="5">
        <v>1633</v>
      </c>
      <c r="V30" s="5">
        <v>0</v>
      </c>
      <c r="W30" s="5">
        <v>0</v>
      </c>
      <c r="X30" s="5">
        <v>3458</v>
      </c>
      <c r="Y30" s="5">
        <v>0</v>
      </c>
      <c r="Z30" s="8">
        <v>0</v>
      </c>
      <c r="AA30" s="8">
        <v>1936</v>
      </c>
      <c r="AB30" s="5">
        <v>0</v>
      </c>
      <c r="AC30" s="5">
        <v>0</v>
      </c>
      <c r="AD30" s="5">
        <v>596</v>
      </c>
      <c r="AE30" s="5">
        <v>0</v>
      </c>
      <c r="AF30" s="5">
        <v>0</v>
      </c>
      <c r="AG30" s="5">
        <v>1340</v>
      </c>
      <c r="AH30" s="5">
        <v>0</v>
      </c>
      <c r="AI30" s="8">
        <v>0</v>
      </c>
      <c r="AJ30" s="8">
        <v>543</v>
      </c>
      <c r="AK30" s="5">
        <v>0</v>
      </c>
      <c r="AL30" s="5">
        <v>0</v>
      </c>
      <c r="AM30" s="5">
        <v>171</v>
      </c>
      <c r="AN30" s="5">
        <v>0</v>
      </c>
      <c r="AO30" s="5">
        <v>0</v>
      </c>
      <c r="AP30" s="5">
        <v>372</v>
      </c>
      <c r="AQ30" s="5">
        <v>0</v>
      </c>
      <c r="AR30" s="8">
        <v>0</v>
      </c>
      <c r="AS30" s="8">
        <v>504</v>
      </c>
      <c r="AT30" s="5">
        <v>0</v>
      </c>
      <c r="AU30" s="5">
        <v>0</v>
      </c>
      <c r="AV30" s="5">
        <v>122</v>
      </c>
      <c r="AW30" s="5">
        <v>0</v>
      </c>
      <c r="AX30" s="5">
        <v>0</v>
      </c>
      <c r="AY30" s="5">
        <v>382</v>
      </c>
      <c r="AZ30" s="5">
        <v>0</v>
      </c>
      <c r="BA30" s="5" t="s">
        <v>17</v>
      </c>
      <c r="BB30" s="5" t="s">
        <v>18</v>
      </c>
      <c r="BC30" s="5" t="s">
        <v>71</v>
      </c>
      <c r="BD30" s="5" t="s">
        <v>72</v>
      </c>
      <c r="BE30" s="5" t="s">
        <v>21</v>
      </c>
      <c r="BF30" s="5"/>
    </row>
    <row r="31" spans="1:58">
      <c r="A31" s="5" t="s">
        <v>14</v>
      </c>
      <c r="B31" s="5">
        <v>15589388</v>
      </c>
      <c r="C31" s="5" t="s">
        <v>73</v>
      </c>
      <c r="D31" s="5" t="s">
        <v>27</v>
      </c>
      <c r="E31" s="6">
        <f t="shared" si="0"/>
        <v>1</v>
      </c>
      <c r="F31" s="7">
        <f t="shared" si="0"/>
        <v>57348</v>
      </c>
      <c r="G31" s="7">
        <f t="shared" si="1"/>
        <v>1.7437399734951526E-5</v>
      </c>
      <c r="H31" s="8">
        <v>1</v>
      </c>
      <c r="I31" s="8">
        <v>49274</v>
      </c>
      <c r="J31" s="5">
        <v>2.0294700000000001E-5</v>
      </c>
      <c r="K31" s="5">
        <v>1</v>
      </c>
      <c r="L31" s="5">
        <v>14544</v>
      </c>
      <c r="M31" s="5">
        <v>6.8756899999999999E-5</v>
      </c>
      <c r="N31" s="5">
        <v>0</v>
      </c>
      <c r="O31" s="5">
        <v>34730</v>
      </c>
      <c r="P31" s="5">
        <v>0</v>
      </c>
      <c r="Q31" s="8">
        <v>0</v>
      </c>
      <c r="R31" s="8">
        <v>5091</v>
      </c>
      <c r="S31" s="5">
        <v>0</v>
      </c>
      <c r="T31" s="5">
        <v>0</v>
      </c>
      <c r="U31" s="5">
        <v>1633</v>
      </c>
      <c r="V31" s="5">
        <v>0</v>
      </c>
      <c r="W31" s="5">
        <v>0</v>
      </c>
      <c r="X31" s="5">
        <v>3458</v>
      </c>
      <c r="Y31" s="5">
        <v>0</v>
      </c>
      <c r="Z31" s="8">
        <v>0</v>
      </c>
      <c r="AA31" s="8">
        <v>1936</v>
      </c>
      <c r="AB31" s="5">
        <v>0</v>
      </c>
      <c r="AC31" s="5">
        <v>0</v>
      </c>
      <c r="AD31" s="5">
        <v>596</v>
      </c>
      <c r="AE31" s="5">
        <v>0</v>
      </c>
      <c r="AF31" s="5">
        <v>0</v>
      </c>
      <c r="AG31" s="5">
        <v>1340</v>
      </c>
      <c r="AH31" s="5">
        <v>0</v>
      </c>
      <c r="AI31" s="8">
        <v>0</v>
      </c>
      <c r="AJ31" s="8">
        <v>543</v>
      </c>
      <c r="AK31" s="5">
        <v>0</v>
      </c>
      <c r="AL31" s="5">
        <v>0</v>
      </c>
      <c r="AM31" s="5">
        <v>171</v>
      </c>
      <c r="AN31" s="5">
        <v>0</v>
      </c>
      <c r="AO31" s="5">
        <v>0</v>
      </c>
      <c r="AP31" s="5">
        <v>372</v>
      </c>
      <c r="AQ31" s="5">
        <v>0</v>
      </c>
      <c r="AR31" s="8">
        <v>0</v>
      </c>
      <c r="AS31" s="8">
        <v>504</v>
      </c>
      <c r="AT31" s="5">
        <v>0</v>
      </c>
      <c r="AU31" s="5">
        <v>0</v>
      </c>
      <c r="AV31" s="5">
        <v>122</v>
      </c>
      <c r="AW31" s="5">
        <v>0</v>
      </c>
      <c r="AX31" s="5">
        <v>0</v>
      </c>
      <c r="AY31" s="5">
        <v>382</v>
      </c>
      <c r="AZ31" s="5">
        <v>0</v>
      </c>
      <c r="BA31" s="5" t="s">
        <v>74</v>
      </c>
      <c r="BB31" s="5" t="s">
        <v>18</v>
      </c>
      <c r="BC31" s="5" t="s">
        <v>75</v>
      </c>
      <c r="BD31" s="5"/>
      <c r="BE31" s="5" t="s">
        <v>62</v>
      </c>
      <c r="BF31" s="5"/>
    </row>
    <row r="32" spans="1:58">
      <c r="A32" s="5" t="s">
        <v>14</v>
      </c>
      <c r="B32" s="5">
        <v>15589385</v>
      </c>
      <c r="C32" s="5" t="s">
        <v>15</v>
      </c>
      <c r="D32" s="5" t="s">
        <v>16</v>
      </c>
      <c r="E32" s="6">
        <f t="shared" si="0"/>
        <v>54</v>
      </c>
      <c r="F32" s="7">
        <f t="shared" si="0"/>
        <v>57348</v>
      </c>
      <c r="G32" s="7">
        <f t="shared" si="1"/>
        <v>9.4161958568738226E-4</v>
      </c>
      <c r="H32" s="8">
        <v>51</v>
      </c>
      <c r="I32" s="8">
        <v>49274</v>
      </c>
      <c r="J32" s="5">
        <v>1.0350299999999999E-3</v>
      </c>
      <c r="K32" s="5">
        <v>17</v>
      </c>
      <c r="L32" s="5">
        <v>14544</v>
      </c>
      <c r="M32" s="5">
        <v>1.16887E-3</v>
      </c>
      <c r="N32" s="5">
        <v>34</v>
      </c>
      <c r="O32" s="5">
        <v>34730</v>
      </c>
      <c r="P32" s="5">
        <v>9.7898100000000008E-4</v>
      </c>
      <c r="Q32" s="8">
        <v>3</v>
      </c>
      <c r="R32" s="8">
        <v>5091</v>
      </c>
      <c r="S32" s="5">
        <v>5.89275E-4</v>
      </c>
      <c r="T32" s="5">
        <v>1</v>
      </c>
      <c r="U32" s="5">
        <v>1633</v>
      </c>
      <c r="V32" s="5">
        <v>6.1236999999999999E-4</v>
      </c>
      <c r="W32" s="5">
        <v>2</v>
      </c>
      <c r="X32" s="5">
        <v>3458</v>
      </c>
      <c r="Y32" s="5">
        <v>5.7836900000000002E-4</v>
      </c>
      <c r="Z32" s="8">
        <v>0</v>
      </c>
      <c r="AA32" s="8">
        <v>1936</v>
      </c>
      <c r="AB32" s="5">
        <v>0</v>
      </c>
      <c r="AC32" s="5">
        <v>0</v>
      </c>
      <c r="AD32" s="5">
        <v>596</v>
      </c>
      <c r="AE32" s="5">
        <v>0</v>
      </c>
      <c r="AF32" s="5">
        <v>0</v>
      </c>
      <c r="AG32" s="5">
        <v>1340</v>
      </c>
      <c r="AH32" s="5">
        <v>0</v>
      </c>
      <c r="AI32" s="8">
        <v>0</v>
      </c>
      <c r="AJ32" s="8">
        <v>543</v>
      </c>
      <c r="AK32" s="5">
        <v>0</v>
      </c>
      <c r="AL32" s="5">
        <v>0</v>
      </c>
      <c r="AM32" s="5">
        <v>171</v>
      </c>
      <c r="AN32" s="5">
        <v>0</v>
      </c>
      <c r="AO32" s="5">
        <v>0</v>
      </c>
      <c r="AP32" s="5">
        <v>372</v>
      </c>
      <c r="AQ32" s="5">
        <v>0</v>
      </c>
      <c r="AR32" s="8">
        <v>0</v>
      </c>
      <c r="AS32" s="8">
        <v>504</v>
      </c>
      <c r="AT32" s="5">
        <v>0</v>
      </c>
      <c r="AU32" s="5">
        <v>0</v>
      </c>
      <c r="AV32" s="5">
        <v>122</v>
      </c>
      <c r="AW32" s="5">
        <v>0</v>
      </c>
      <c r="AX32" s="5">
        <v>0</v>
      </c>
      <c r="AY32" s="5">
        <v>382</v>
      </c>
      <c r="AZ32" s="5">
        <v>0</v>
      </c>
      <c r="BA32" s="5" t="s">
        <v>17</v>
      </c>
      <c r="BB32" s="5" t="s">
        <v>18</v>
      </c>
      <c r="BC32" s="5" t="s">
        <v>76</v>
      </c>
      <c r="BD32" s="5" t="s">
        <v>77</v>
      </c>
      <c r="BE32" s="5" t="s">
        <v>21</v>
      </c>
      <c r="BF32" s="5"/>
    </row>
    <row r="33" spans="1:58">
      <c r="A33" s="5" t="s">
        <v>14</v>
      </c>
      <c r="B33" s="5">
        <v>15589384</v>
      </c>
      <c r="C33" s="5" t="s">
        <v>22</v>
      </c>
      <c r="D33" s="5" t="s">
        <v>27</v>
      </c>
      <c r="E33" s="6">
        <f t="shared" si="0"/>
        <v>6</v>
      </c>
      <c r="F33" s="7">
        <f t="shared" si="0"/>
        <v>57348</v>
      </c>
      <c r="G33" s="7">
        <f t="shared" si="1"/>
        <v>1.0462439840970915E-4</v>
      </c>
      <c r="H33" s="8">
        <v>1</v>
      </c>
      <c r="I33" s="8">
        <v>49274</v>
      </c>
      <c r="J33" s="5">
        <v>2.0294700000000001E-5</v>
      </c>
      <c r="K33" s="5">
        <v>0</v>
      </c>
      <c r="L33" s="5">
        <v>14544</v>
      </c>
      <c r="M33" s="5">
        <v>0</v>
      </c>
      <c r="N33" s="5">
        <v>1</v>
      </c>
      <c r="O33" s="5">
        <v>34730</v>
      </c>
      <c r="P33" s="5">
        <v>2.8793600000000002E-5</v>
      </c>
      <c r="Q33" s="8">
        <v>5</v>
      </c>
      <c r="R33" s="8">
        <v>5091</v>
      </c>
      <c r="S33" s="5">
        <v>9.8212499999999993E-4</v>
      </c>
      <c r="T33" s="5">
        <v>1</v>
      </c>
      <c r="U33" s="5">
        <v>1633</v>
      </c>
      <c r="V33" s="5">
        <v>6.1236999999999999E-4</v>
      </c>
      <c r="W33" s="5">
        <v>4</v>
      </c>
      <c r="X33" s="5">
        <v>3458</v>
      </c>
      <c r="Y33" s="5">
        <v>1.1567400000000001E-3</v>
      </c>
      <c r="Z33" s="8">
        <v>0</v>
      </c>
      <c r="AA33" s="8">
        <v>1936</v>
      </c>
      <c r="AB33" s="5">
        <v>0</v>
      </c>
      <c r="AC33" s="5">
        <v>0</v>
      </c>
      <c r="AD33" s="5">
        <v>596</v>
      </c>
      <c r="AE33" s="5">
        <v>0</v>
      </c>
      <c r="AF33" s="5">
        <v>0</v>
      </c>
      <c r="AG33" s="5">
        <v>1340</v>
      </c>
      <c r="AH33" s="5">
        <v>0</v>
      </c>
      <c r="AI33" s="8">
        <v>0</v>
      </c>
      <c r="AJ33" s="8">
        <v>543</v>
      </c>
      <c r="AK33" s="5">
        <v>0</v>
      </c>
      <c r="AL33" s="5">
        <v>0</v>
      </c>
      <c r="AM33" s="5">
        <v>171</v>
      </c>
      <c r="AN33" s="5">
        <v>0</v>
      </c>
      <c r="AO33" s="5">
        <v>0</v>
      </c>
      <c r="AP33" s="5">
        <v>372</v>
      </c>
      <c r="AQ33" s="5">
        <v>0</v>
      </c>
      <c r="AR33" s="8">
        <v>0</v>
      </c>
      <c r="AS33" s="8">
        <v>504</v>
      </c>
      <c r="AT33" s="5">
        <v>0</v>
      </c>
      <c r="AU33" s="5">
        <v>0</v>
      </c>
      <c r="AV33" s="5">
        <v>122</v>
      </c>
      <c r="AW33" s="5">
        <v>0</v>
      </c>
      <c r="AX33" s="5">
        <v>0</v>
      </c>
      <c r="AY33" s="5">
        <v>382</v>
      </c>
      <c r="AZ33" s="5">
        <v>0</v>
      </c>
      <c r="BA33" s="5" t="s">
        <v>17</v>
      </c>
      <c r="BB33" s="5" t="s">
        <v>18</v>
      </c>
      <c r="BC33" s="5" t="s">
        <v>78</v>
      </c>
      <c r="BD33" s="5" t="s">
        <v>79</v>
      </c>
      <c r="BE33" s="5" t="s">
        <v>21</v>
      </c>
      <c r="BF33" s="5"/>
    </row>
    <row r="34" spans="1:58">
      <c r="A34" s="5" t="s">
        <v>14</v>
      </c>
      <c r="B34" s="5">
        <v>15587804</v>
      </c>
      <c r="C34" s="5" t="s">
        <v>22</v>
      </c>
      <c r="D34" s="5" t="s">
        <v>16</v>
      </c>
      <c r="E34" s="6">
        <f t="shared" si="0"/>
        <v>0</v>
      </c>
      <c r="F34" s="7">
        <f t="shared" si="0"/>
        <v>57348</v>
      </c>
      <c r="G34" s="7">
        <f t="shared" si="1"/>
        <v>0</v>
      </c>
      <c r="H34" s="8">
        <v>0</v>
      </c>
      <c r="I34" s="8">
        <v>49274</v>
      </c>
      <c r="J34" s="5">
        <v>0</v>
      </c>
      <c r="K34" s="5">
        <v>0</v>
      </c>
      <c r="L34" s="5">
        <v>14544</v>
      </c>
      <c r="M34" s="5">
        <v>0</v>
      </c>
      <c r="N34" s="5">
        <v>0</v>
      </c>
      <c r="O34" s="5">
        <v>34730</v>
      </c>
      <c r="P34" s="5">
        <v>0</v>
      </c>
      <c r="Q34" s="8">
        <v>0</v>
      </c>
      <c r="R34" s="8">
        <v>5091</v>
      </c>
      <c r="S34" s="5">
        <v>0</v>
      </c>
      <c r="T34" s="5">
        <v>0</v>
      </c>
      <c r="U34" s="5">
        <v>1633</v>
      </c>
      <c r="V34" s="5">
        <v>0</v>
      </c>
      <c r="W34" s="5">
        <v>0</v>
      </c>
      <c r="X34" s="5">
        <v>3458</v>
      </c>
      <c r="Y34" s="5">
        <v>0</v>
      </c>
      <c r="Z34" s="8">
        <v>0</v>
      </c>
      <c r="AA34" s="8">
        <v>1936</v>
      </c>
      <c r="AB34" s="5">
        <v>0</v>
      </c>
      <c r="AC34" s="5">
        <v>0</v>
      </c>
      <c r="AD34" s="5">
        <v>596</v>
      </c>
      <c r="AE34" s="5">
        <v>0</v>
      </c>
      <c r="AF34" s="5">
        <v>0</v>
      </c>
      <c r="AG34" s="5">
        <v>1340</v>
      </c>
      <c r="AH34" s="5">
        <v>0</v>
      </c>
      <c r="AI34" s="8">
        <v>0</v>
      </c>
      <c r="AJ34" s="8">
        <v>543</v>
      </c>
      <c r="AK34" s="5">
        <v>0</v>
      </c>
      <c r="AL34" s="5">
        <v>0</v>
      </c>
      <c r="AM34" s="5">
        <v>171</v>
      </c>
      <c r="AN34" s="5">
        <v>0</v>
      </c>
      <c r="AO34" s="5">
        <v>0</v>
      </c>
      <c r="AP34" s="5">
        <v>372</v>
      </c>
      <c r="AQ34" s="5">
        <v>0</v>
      </c>
      <c r="AR34" s="8">
        <v>0</v>
      </c>
      <c r="AS34" s="8">
        <v>504</v>
      </c>
      <c r="AT34" s="5">
        <v>0</v>
      </c>
      <c r="AU34" s="5">
        <v>0</v>
      </c>
      <c r="AV34" s="5">
        <v>122</v>
      </c>
      <c r="AW34" s="5">
        <v>0</v>
      </c>
      <c r="AX34" s="5">
        <v>0</v>
      </c>
      <c r="AY34" s="5">
        <v>382</v>
      </c>
      <c r="AZ34" s="5">
        <v>0</v>
      </c>
      <c r="BA34" s="5" t="s">
        <v>17</v>
      </c>
      <c r="BB34" s="5" t="s">
        <v>18</v>
      </c>
      <c r="BC34" s="5" t="s">
        <v>80</v>
      </c>
      <c r="BD34" s="5"/>
      <c r="BE34" s="5" t="s">
        <v>21</v>
      </c>
      <c r="BF34" s="5"/>
    </row>
    <row r="35" spans="1:58">
      <c r="A35" s="5" t="s">
        <v>14</v>
      </c>
      <c r="B35" s="5">
        <v>15587779</v>
      </c>
      <c r="C35" s="5" t="s">
        <v>16</v>
      </c>
      <c r="D35" s="5" t="s">
        <v>15</v>
      </c>
      <c r="E35" s="6">
        <f t="shared" si="0"/>
        <v>1</v>
      </c>
      <c r="F35" s="7">
        <f t="shared" si="0"/>
        <v>57348</v>
      </c>
      <c r="G35" s="7">
        <f t="shared" si="1"/>
        <v>1.7437399734951526E-5</v>
      </c>
      <c r="H35" s="8">
        <v>0</v>
      </c>
      <c r="I35" s="8">
        <v>49274</v>
      </c>
      <c r="J35" s="5">
        <v>0</v>
      </c>
      <c r="K35" s="5">
        <v>0</v>
      </c>
      <c r="L35" s="5">
        <v>14544</v>
      </c>
      <c r="M35" s="5">
        <v>0</v>
      </c>
      <c r="N35" s="5">
        <v>0</v>
      </c>
      <c r="O35" s="5">
        <v>34730</v>
      </c>
      <c r="P35" s="5">
        <v>0</v>
      </c>
      <c r="Q35" s="8">
        <v>0</v>
      </c>
      <c r="R35" s="8">
        <v>5091</v>
      </c>
      <c r="S35" s="5">
        <v>0</v>
      </c>
      <c r="T35" s="5">
        <v>0</v>
      </c>
      <c r="U35" s="5">
        <v>1633</v>
      </c>
      <c r="V35" s="5">
        <v>0</v>
      </c>
      <c r="W35" s="5">
        <v>0</v>
      </c>
      <c r="X35" s="5">
        <v>3458</v>
      </c>
      <c r="Y35" s="5">
        <v>0</v>
      </c>
      <c r="Z35" s="8">
        <v>1</v>
      </c>
      <c r="AA35" s="8">
        <v>1936</v>
      </c>
      <c r="AB35" s="5">
        <v>5.1652899999999995E-4</v>
      </c>
      <c r="AC35" s="5">
        <v>0</v>
      </c>
      <c r="AD35" s="5">
        <v>596</v>
      </c>
      <c r="AE35" s="5">
        <v>0</v>
      </c>
      <c r="AF35" s="5">
        <v>1</v>
      </c>
      <c r="AG35" s="5">
        <v>1340</v>
      </c>
      <c r="AH35" s="5">
        <v>7.4626900000000003E-4</v>
      </c>
      <c r="AI35" s="8">
        <v>0</v>
      </c>
      <c r="AJ35" s="8">
        <v>543</v>
      </c>
      <c r="AK35" s="5">
        <v>0</v>
      </c>
      <c r="AL35" s="5">
        <v>0</v>
      </c>
      <c r="AM35" s="5">
        <v>171</v>
      </c>
      <c r="AN35" s="5">
        <v>0</v>
      </c>
      <c r="AO35" s="5">
        <v>0</v>
      </c>
      <c r="AP35" s="5">
        <v>372</v>
      </c>
      <c r="AQ35" s="5">
        <v>0</v>
      </c>
      <c r="AR35" s="8">
        <v>0</v>
      </c>
      <c r="AS35" s="8">
        <v>504</v>
      </c>
      <c r="AT35" s="5">
        <v>0</v>
      </c>
      <c r="AU35" s="5">
        <v>0</v>
      </c>
      <c r="AV35" s="5">
        <v>122</v>
      </c>
      <c r="AW35" s="5">
        <v>0</v>
      </c>
      <c r="AX35" s="5">
        <v>0</v>
      </c>
      <c r="AY35" s="5">
        <v>382</v>
      </c>
      <c r="AZ35" s="5">
        <v>0</v>
      </c>
      <c r="BA35" s="5" t="s">
        <v>17</v>
      </c>
      <c r="BB35" s="5" t="s">
        <v>18</v>
      </c>
      <c r="BC35" s="5" t="s">
        <v>81</v>
      </c>
      <c r="BD35" s="5" t="s">
        <v>82</v>
      </c>
      <c r="BE35" s="5" t="s">
        <v>21</v>
      </c>
      <c r="BF35" s="5"/>
    </row>
    <row r="36" spans="1:58">
      <c r="A36" s="5" t="s">
        <v>14</v>
      </c>
      <c r="B36" s="5">
        <v>15587768</v>
      </c>
      <c r="C36" s="5" t="s">
        <v>15</v>
      </c>
      <c r="D36" s="5" t="s">
        <v>16</v>
      </c>
      <c r="E36" s="6">
        <f t="shared" ref="E36:F67" si="2">H36+Q36+Z36+AI36+AR36</f>
        <v>11</v>
      </c>
      <c r="F36" s="7">
        <f t="shared" si="2"/>
        <v>57348</v>
      </c>
      <c r="G36" s="7">
        <f t="shared" si="1"/>
        <v>1.9181139708446677E-4</v>
      </c>
      <c r="H36" s="8">
        <v>11</v>
      </c>
      <c r="I36" s="8">
        <v>49274</v>
      </c>
      <c r="J36" s="5">
        <v>2.23241E-4</v>
      </c>
      <c r="K36" s="5">
        <v>4</v>
      </c>
      <c r="L36" s="5">
        <v>14544</v>
      </c>
      <c r="M36" s="5">
        <v>2.7502800000000002E-4</v>
      </c>
      <c r="N36" s="5">
        <v>7</v>
      </c>
      <c r="O36" s="5">
        <v>34730</v>
      </c>
      <c r="P36" s="5">
        <v>2.0155499999999999E-4</v>
      </c>
      <c r="Q36" s="8">
        <v>0</v>
      </c>
      <c r="R36" s="8">
        <v>5091</v>
      </c>
      <c r="S36" s="5">
        <v>0</v>
      </c>
      <c r="T36" s="5">
        <v>0</v>
      </c>
      <c r="U36" s="5">
        <v>1633</v>
      </c>
      <c r="V36" s="5">
        <v>0</v>
      </c>
      <c r="W36" s="5">
        <v>0</v>
      </c>
      <c r="X36" s="5">
        <v>3458</v>
      </c>
      <c r="Y36" s="5">
        <v>0</v>
      </c>
      <c r="Z36" s="8">
        <v>0</v>
      </c>
      <c r="AA36" s="8">
        <v>1936</v>
      </c>
      <c r="AB36" s="5">
        <v>0</v>
      </c>
      <c r="AC36" s="5">
        <v>0</v>
      </c>
      <c r="AD36" s="5">
        <v>596</v>
      </c>
      <c r="AE36" s="5">
        <v>0</v>
      </c>
      <c r="AF36" s="5">
        <v>0</v>
      </c>
      <c r="AG36" s="5">
        <v>1340</v>
      </c>
      <c r="AH36" s="5">
        <v>0</v>
      </c>
      <c r="AI36" s="8">
        <v>0</v>
      </c>
      <c r="AJ36" s="8">
        <v>543</v>
      </c>
      <c r="AK36" s="5">
        <v>0</v>
      </c>
      <c r="AL36" s="5">
        <v>0</v>
      </c>
      <c r="AM36" s="5">
        <v>171</v>
      </c>
      <c r="AN36" s="5">
        <v>0</v>
      </c>
      <c r="AO36" s="5">
        <v>0</v>
      </c>
      <c r="AP36" s="5">
        <v>372</v>
      </c>
      <c r="AQ36" s="5">
        <v>0</v>
      </c>
      <c r="AR36" s="8">
        <v>0</v>
      </c>
      <c r="AS36" s="8">
        <v>504</v>
      </c>
      <c r="AT36" s="5">
        <v>0</v>
      </c>
      <c r="AU36" s="5">
        <v>0</v>
      </c>
      <c r="AV36" s="5">
        <v>122</v>
      </c>
      <c r="AW36" s="5">
        <v>0</v>
      </c>
      <c r="AX36" s="5">
        <v>0</v>
      </c>
      <c r="AY36" s="5">
        <v>382</v>
      </c>
      <c r="AZ36" s="5">
        <v>0</v>
      </c>
      <c r="BA36" s="5" t="s">
        <v>17</v>
      </c>
      <c r="BB36" s="5" t="s">
        <v>18</v>
      </c>
      <c r="BC36" s="5" t="s">
        <v>83</v>
      </c>
      <c r="BD36" s="5" t="s">
        <v>84</v>
      </c>
      <c r="BE36" s="5" t="s">
        <v>21</v>
      </c>
      <c r="BF36" s="5"/>
    </row>
    <row r="37" spans="1:58">
      <c r="A37" s="5" t="s">
        <v>14</v>
      </c>
      <c r="B37" s="5">
        <v>15585570</v>
      </c>
      <c r="C37" s="5" t="s">
        <v>22</v>
      </c>
      <c r="D37" s="5" t="s">
        <v>27</v>
      </c>
      <c r="E37" s="6">
        <f t="shared" si="2"/>
        <v>1</v>
      </c>
      <c r="F37" s="7">
        <f t="shared" si="2"/>
        <v>57348</v>
      </c>
      <c r="G37" s="7">
        <f t="shared" si="1"/>
        <v>1.7437399734951526E-5</v>
      </c>
      <c r="H37" s="8">
        <v>1</v>
      </c>
      <c r="I37" s="8">
        <v>49274</v>
      </c>
      <c r="J37" s="5">
        <v>2.0294700000000001E-5</v>
      </c>
      <c r="K37" s="5">
        <v>1</v>
      </c>
      <c r="L37" s="5">
        <v>14544</v>
      </c>
      <c r="M37" s="5">
        <v>6.8756899999999999E-5</v>
      </c>
      <c r="N37" s="5">
        <v>0</v>
      </c>
      <c r="O37" s="5">
        <v>34730</v>
      </c>
      <c r="P37" s="5">
        <v>0</v>
      </c>
      <c r="Q37" s="8">
        <v>0</v>
      </c>
      <c r="R37" s="8">
        <v>5091</v>
      </c>
      <c r="S37" s="5">
        <v>0</v>
      </c>
      <c r="T37" s="5">
        <v>0</v>
      </c>
      <c r="U37" s="5">
        <v>1633</v>
      </c>
      <c r="V37" s="5">
        <v>0</v>
      </c>
      <c r="W37" s="5">
        <v>0</v>
      </c>
      <c r="X37" s="5">
        <v>3458</v>
      </c>
      <c r="Y37" s="5">
        <v>0</v>
      </c>
      <c r="Z37" s="8">
        <v>0</v>
      </c>
      <c r="AA37" s="8">
        <v>1936</v>
      </c>
      <c r="AB37" s="5">
        <v>0</v>
      </c>
      <c r="AC37" s="5">
        <v>0</v>
      </c>
      <c r="AD37" s="5">
        <v>596</v>
      </c>
      <c r="AE37" s="5">
        <v>0</v>
      </c>
      <c r="AF37" s="5">
        <v>0</v>
      </c>
      <c r="AG37" s="5">
        <v>1340</v>
      </c>
      <c r="AH37" s="5">
        <v>0</v>
      </c>
      <c r="AI37" s="8">
        <v>0</v>
      </c>
      <c r="AJ37" s="8">
        <v>543</v>
      </c>
      <c r="AK37" s="5">
        <v>0</v>
      </c>
      <c r="AL37" s="5">
        <v>0</v>
      </c>
      <c r="AM37" s="5">
        <v>171</v>
      </c>
      <c r="AN37" s="5">
        <v>0</v>
      </c>
      <c r="AO37" s="5">
        <v>0</v>
      </c>
      <c r="AP37" s="5">
        <v>372</v>
      </c>
      <c r="AQ37" s="5">
        <v>0</v>
      </c>
      <c r="AR37" s="8">
        <v>0</v>
      </c>
      <c r="AS37" s="8">
        <v>504</v>
      </c>
      <c r="AT37" s="5">
        <v>0</v>
      </c>
      <c r="AU37" s="5">
        <v>0</v>
      </c>
      <c r="AV37" s="5">
        <v>122</v>
      </c>
      <c r="AW37" s="5">
        <v>0</v>
      </c>
      <c r="AX37" s="5">
        <v>0</v>
      </c>
      <c r="AY37" s="5">
        <v>382</v>
      </c>
      <c r="AZ37" s="5">
        <v>0</v>
      </c>
      <c r="BA37" s="5" t="s">
        <v>45</v>
      </c>
      <c r="BB37" s="5" t="s">
        <v>18</v>
      </c>
      <c r="BC37" s="5" t="s">
        <v>85</v>
      </c>
      <c r="BD37" s="5"/>
      <c r="BE37" s="5" t="s">
        <v>21</v>
      </c>
      <c r="BF37" s="5"/>
    </row>
    <row r="38" spans="1:58">
      <c r="A38" s="5" t="s">
        <v>14</v>
      </c>
      <c r="B38" s="5">
        <v>15585567</v>
      </c>
      <c r="C38" s="5" t="s">
        <v>27</v>
      </c>
      <c r="D38" s="5" t="s">
        <v>22</v>
      </c>
      <c r="E38" s="6">
        <f t="shared" si="2"/>
        <v>6</v>
      </c>
      <c r="F38" s="7">
        <f t="shared" si="2"/>
        <v>57348</v>
      </c>
      <c r="G38" s="7">
        <f t="shared" si="1"/>
        <v>1.0462439840970915E-4</v>
      </c>
      <c r="H38" s="8">
        <v>6</v>
      </c>
      <c r="I38" s="8">
        <v>49274</v>
      </c>
      <c r="J38" s="5">
        <v>1.21768E-4</v>
      </c>
      <c r="K38" s="5">
        <v>1</v>
      </c>
      <c r="L38" s="5">
        <v>14544</v>
      </c>
      <c r="M38" s="5">
        <v>6.8756899999999999E-5</v>
      </c>
      <c r="N38" s="5">
        <v>5</v>
      </c>
      <c r="O38" s="5">
        <v>34730</v>
      </c>
      <c r="P38" s="5">
        <v>1.4396799999999999E-4</v>
      </c>
      <c r="Q38" s="8">
        <v>0</v>
      </c>
      <c r="R38" s="8">
        <v>5091</v>
      </c>
      <c r="S38" s="5">
        <v>0</v>
      </c>
      <c r="T38" s="5">
        <v>0</v>
      </c>
      <c r="U38" s="5">
        <v>1633</v>
      </c>
      <c r="V38" s="5">
        <v>0</v>
      </c>
      <c r="W38" s="5">
        <v>0</v>
      </c>
      <c r="X38" s="5">
        <v>3458</v>
      </c>
      <c r="Y38" s="5">
        <v>0</v>
      </c>
      <c r="Z38" s="8">
        <v>0</v>
      </c>
      <c r="AA38" s="8">
        <v>1936</v>
      </c>
      <c r="AB38" s="5">
        <v>0</v>
      </c>
      <c r="AC38" s="5">
        <v>0</v>
      </c>
      <c r="AD38" s="5">
        <v>596</v>
      </c>
      <c r="AE38" s="5">
        <v>0</v>
      </c>
      <c r="AF38" s="5">
        <v>0</v>
      </c>
      <c r="AG38" s="5">
        <v>1340</v>
      </c>
      <c r="AH38" s="5">
        <v>0</v>
      </c>
      <c r="AI38" s="8">
        <v>0</v>
      </c>
      <c r="AJ38" s="8">
        <v>543</v>
      </c>
      <c r="AK38" s="5">
        <v>0</v>
      </c>
      <c r="AL38" s="5">
        <v>0</v>
      </c>
      <c r="AM38" s="5">
        <v>171</v>
      </c>
      <c r="AN38" s="5">
        <v>0</v>
      </c>
      <c r="AO38" s="5">
        <v>0</v>
      </c>
      <c r="AP38" s="5">
        <v>372</v>
      </c>
      <c r="AQ38" s="5">
        <v>0</v>
      </c>
      <c r="AR38" s="8">
        <v>0</v>
      </c>
      <c r="AS38" s="8">
        <v>504</v>
      </c>
      <c r="AT38" s="5">
        <v>0</v>
      </c>
      <c r="AU38" s="5">
        <v>0</v>
      </c>
      <c r="AV38" s="5">
        <v>122</v>
      </c>
      <c r="AW38" s="5">
        <v>0</v>
      </c>
      <c r="AX38" s="5">
        <v>0</v>
      </c>
      <c r="AY38" s="5">
        <v>382</v>
      </c>
      <c r="AZ38" s="5">
        <v>0</v>
      </c>
      <c r="BA38" s="5" t="s">
        <v>17</v>
      </c>
      <c r="BB38" s="5" t="s">
        <v>18</v>
      </c>
      <c r="BC38" s="5" t="s">
        <v>86</v>
      </c>
      <c r="BD38" s="5" t="s">
        <v>87</v>
      </c>
      <c r="BE38" s="5" t="s">
        <v>21</v>
      </c>
      <c r="BF38" s="5"/>
    </row>
    <row r="39" spans="1:58">
      <c r="A39" s="5" t="s">
        <v>14</v>
      </c>
      <c r="B39" s="5">
        <v>15585531</v>
      </c>
      <c r="C39" s="5" t="s">
        <v>27</v>
      </c>
      <c r="D39" s="5" t="s">
        <v>16</v>
      </c>
      <c r="E39" s="6">
        <f t="shared" si="2"/>
        <v>0</v>
      </c>
      <c r="F39" s="7">
        <f t="shared" si="2"/>
        <v>57348</v>
      </c>
      <c r="G39" s="7">
        <f t="shared" si="1"/>
        <v>0</v>
      </c>
      <c r="H39" s="8">
        <v>0</v>
      </c>
      <c r="I39" s="8">
        <v>49274</v>
      </c>
      <c r="J39" s="5">
        <v>0</v>
      </c>
      <c r="K39" s="5">
        <v>0</v>
      </c>
      <c r="L39" s="5">
        <v>14544</v>
      </c>
      <c r="M39" s="5">
        <v>0</v>
      </c>
      <c r="N39" s="5">
        <v>0</v>
      </c>
      <c r="O39" s="5">
        <v>34730</v>
      </c>
      <c r="P39" s="5">
        <v>0</v>
      </c>
      <c r="Q39" s="8">
        <v>0</v>
      </c>
      <c r="R39" s="8">
        <v>5091</v>
      </c>
      <c r="S39" s="5">
        <v>0</v>
      </c>
      <c r="T39" s="5">
        <v>0</v>
      </c>
      <c r="U39" s="5">
        <v>1633</v>
      </c>
      <c r="V39" s="5">
        <v>0</v>
      </c>
      <c r="W39" s="5">
        <v>0</v>
      </c>
      <c r="X39" s="5">
        <v>3458</v>
      </c>
      <c r="Y39" s="5">
        <v>0</v>
      </c>
      <c r="Z39" s="8">
        <v>0</v>
      </c>
      <c r="AA39" s="8">
        <v>1936</v>
      </c>
      <c r="AB39" s="5">
        <v>0</v>
      </c>
      <c r="AC39" s="5">
        <v>0</v>
      </c>
      <c r="AD39" s="5">
        <v>596</v>
      </c>
      <c r="AE39" s="5">
        <v>0</v>
      </c>
      <c r="AF39" s="5">
        <v>0</v>
      </c>
      <c r="AG39" s="5">
        <v>1340</v>
      </c>
      <c r="AH39" s="5">
        <v>0</v>
      </c>
      <c r="AI39" s="8">
        <v>0</v>
      </c>
      <c r="AJ39" s="8">
        <v>543</v>
      </c>
      <c r="AK39" s="5">
        <v>0</v>
      </c>
      <c r="AL39" s="5">
        <v>0</v>
      </c>
      <c r="AM39" s="5">
        <v>171</v>
      </c>
      <c r="AN39" s="5">
        <v>0</v>
      </c>
      <c r="AO39" s="5">
        <v>0</v>
      </c>
      <c r="AP39" s="5">
        <v>372</v>
      </c>
      <c r="AQ39" s="5">
        <v>0</v>
      </c>
      <c r="AR39" s="8">
        <v>0</v>
      </c>
      <c r="AS39" s="8">
        <v>504</v>
      </c>
      <c r="AT39" s="5">
        <v>0</v>
      </c>
      <c r="AU39" s="5">
        <v>0</v>
      </c>
      <c r="AV39" s="5">
        <v>122</v>
      </c>
      <c r="AW39" s="5">
        <v>0</v>
      </c>
      <c r="AX39" s="5">
        <v>0</v>
      </c>
      <c r="AY39" s="5">
        <v>382</v>
      </c>
      <c r="AZ39" s="5">
        <v>0</v>
      </c>
      <c r="BA39" s="5" t="s">
        <v>17</v>
      </c>
      <c r="BB39" s="5" t="s">
        <v>18</v>
      </c>
      <c r="BC39" s="5" t="s">
        <v>88</v>
      </c>
      <c r="BD39" s="5"/>
      <c r="BE39" s="5" t="s">
        <v>21</v>
      </c>
      <c r="BF39" s="5"/>
    </row>
    <row r="40" spans="1:58">
      <c r="A40" s="5" t="s">
        <v>14</v>
      </c>
      <c r="B40" s="5">
        <v>15585507</v>
      </c>
      <c r="C40" s="5" t="s">
        <v>27</v>
      </c>
      <c r="D40" s="5" t="s">
        <v>15</v>
      </c>
      <c r="E40" s="6">
        <f t="shared" si="2"/>
        <v>1</v>
      </c>
      <c r="F40" s="7">
        <f t="shared" si="2"/>
        <v>57348</v>
      </c>
      <c r="G40" s="7">
        <f t="shared" si="1"/>
        <v>1.7437399734951526E-5</v>
      </c>
      <c r="H40" s="8">
        <v>0</v>
      </c>
      <c r="I40" s="8">
        <v>49274</v>
      </c>
      <c r="J40" s="5">
        <v>0</v>
      </c>
      <c r="K40" s="5">
        <v>0</v>
      </c>
      <c r="L40" s="5">
        <v>14544</v>
      </c>
      <c r="M40" s="5">
        <v>0</v>
      </c>
      <c r="N40" s="5">
        <v>0</v>
      </c>
      <c r="O40" s="5">
        <v>34730</v>
      </c>
      <c r="P40" s="5">
        <v>0</v>
      </c>
      <c r="Q40" s="8">
        <v>1</v>
      </c>
      <c r="R40" s="8">
        <v>5091</v>
      </c>
      <c r="S40" s="5">
        <v>1.9642499999999999E-4</v>
      </c>
      <c r="T40" s="5">
        <v>1</v>
      </c>
      <c r="U40" s="5">
        <v>1633</v>
      </c>
      <c r="V40" s="5">
        <v>6.1236999999999999E-4</v>
      </c>
      <c r="W40" s="5">
        <v>0</v>
      </c>
      <c r="X40" s="5">
        <v>3458</v>
      </c>
      <c r="Y40" s="5">
        <v>0</v>
      </c>
      <c r="Z40" s="8">
        <v>0</v>
      </c>
      <c r="AA40" s="8">
        <v>1936</v>
      </c>
      <c r="AB40" s="5">
        <v>0</v>
      </c>
      <c r="AC40" s="5">
        <v>0</v>
      </c>
      <c r="AD40" s="5">
        <v>596</v>
      </c>
      <c r="AE40" s="5">
        <v>0</v>
      </c>
      <c r="AF40" s="5">
        <v>0</v>
      </c>
      <c r="AG40" s="5">
        <v>1340</v>
      </c>
      <c r="AH40" s="5">
        <v>0</v>
      </c>
      <c r="AI40" s="8">
        <v>0</v>
      </c>
      <c r="AJ40" s="8">
        <v>543</v>
      </c>
      <c r="AK40" s="5">
        <v>0</v>
      </c>
      <c r="AL40" s="5">
        <v>0</v>
      </c>
      <c r="AM40" s="5">
        <v>171</v>
      </c>
      <c r="AN40" s="5">
        <v>0</v>
      </c>
      <c r="AO40" s="5">
        <v>0</v>
      </c>
      <c r="AP40" s="5">
        <v>372</v>
      </c>
      <c r="AQ40" s="5">
        <v>0</v>
      </c>
      <c r="AR40" s="8">
        <v>0</v>
      </c>
      <c r="AS40" s="8">
        <v>504</v>
      </c>
      <c r="AT40" s="5">
        <v>0</v>
      </c>
      <c r="AU40" s="5">
        <v>0</v>
      </c>
      <c r="AV40" s="5">
        <v>122</v>
      </c>
      <c r="AW40" s="5">
        <v>0</v>
      </c>
      <c r="AX40" s="5">
        <v>0</v>
      </c>
      <c r="AY40" s="5">
        <v>382</v>
      </c>
      <c r="AZ40" s="5">
        <v>0</v>
      </c>
      <c r="BA40" s="5" t="s">
        <v>17</v>
      </c>
      <c r="BB40" s="5" t="s">
        <v>18</v>
      </c>
      <c r="BC40" s="5" t="s">
        <v>89</v>
      </c>
      <c r="BD40" s="5" t="s">
        <v>90</v>
      </c>
      <c r="BE40" s="5" t="s">
        <v>21</v>
      </c>
      <c r="BF40" s="5"/>
    </row>
    <row r="41" spans="1:58">
      <c r="A41" s="5" t="s">
        <v>14</v>
      </c>
      <c r="B41" s="5">
        <v>15585503</v>
      </c>
      <c r="C41" s="5" t="s">
        <v>16</v>
      </c>
      <c r="D41" s="5" t="s">
        <v>27</v>
      </c>
      <c r="E41" s="6">
        <f t="shared" si="2"/>
        <v>2</v>
      </c>
      <c r="F41" s="7">
        <f t="shared" si="2"/>
        <v>57348</v>
      </c>
      <c r="G41" s="7">
        <f t="shared" si="1"/>
        <v>3.4874799469903051E-5</v>
      </c>
      <c r="H41" s="8">
        <v>2</v>
      </c>
      <c r="I41" s="8">
        <v>49274</v>
      </c>
      <c r="J41" s="5">
        <v>4.0589400000000001E-5</v>
      </c>
      <c r="K41" s="5">
        <v>1</v>
      </c>
      <c r="L41" s="5">
        <v>14544</v>
      </c>
      <c r="M41" s="5">
        <v>6.8756899999999999E-5</v>
      </c>
      <c r="N41" s="5">
        <v>1</v>
      </c>
      <c r="O41" s="5">
        <v>34730</v>
      </c>
      <c r="P41" s="5">
        <v>2.8793600000000002E-5</v>
      </c>
      <c r="Q41" s="8">
        <v>0</v>
      </c>
      <c r="R41" s="8">
        <v>5091</v>
      </c>
      <c r="S41" s="5">
        <v>0</v>
      </c>
      <c r="T41" s="5">
        <v>0</v>
      </c>
      <c r="U41" s="5">
        <v>1633</v>
      </c>
      <c r="V41" s="5">
        <v>0</v>
      </c>
      <c r="W41" s="5">
        <v>0</v>
      </c>
      <c r="X41" s="5">
        <v>3458</v>
      </c>
      <c r="Y41" s="5">
        <v>0</v>
      </c>
      <c r="Z41" s="8">
        <v>0</v>
      </c>
      <c r="AA41" s="8">
        <v>1936</v>
      </c>
      <c r="AB41" s="5">
        <v>0</v>
      </c>
      <c r="AC41" s="5">
        <v>0</v>
      </c>
      <c r="AD41" s="5">
        <v>596</v>
      </c>
      <c r="AE41" s="5">
        <v>0</v>
      </c>
      <c r="AF41" s="5">
        <v>0</v>
      </c>
      <c r="AG41" s="5">
        <v>1340</v>
      </c>
      <c r="AH41" s="5">
        <v>0</v>
      </c>
      <c r="AI41" s="8">
        <v>0</v>
      </c>
      <c r="AJ41" s="8">
        <v>543</v>
      </c>
      <c r="AK41" s="5">
        <v>0</v>
      </c>
      <c r="AL41" s="5">
        <v>0</v>
      </c>
      <c r="AM41" s="5">
        <v>171</v>
      </c>
      <c r="AN41" s="5">
        <v>0</v>
      </c>
      <c r="AO41" s="5">
        <v>0</v>
      </c>
      <c r="AP41" s="5">
        <v>372</v>
      </c>
      <c r="AQ41" s="5">
        <v>0</v>
      </c>
      <c r="AR41" s="8">
        <v>0</v>
      </c>
      <c r="AS41" s="8">
        <v>504</v>
      </c>
      <c r="AT41" s="5">
        <v>0</v>
      </c>
      <c r="AU41" s="5">
        <v>0</v>
      </c>
      <c r="AV41" s="5">
        <v>122</v>
      </c>
      <c r="AW41" s="5">
        <v>0</v>
      </c>
      <c r="AX41" s="5">
        <v>0</v>
      </c>
      <c r="AY41" s="5">
        <v>382</v>
      </c>
      <c r="AZ41" s="5">
        <v>0</v>
      </c>
      <c r="BA41" s="5" t="s">
        <v>17</v>
      </c>
      <c r="BB41" s="5" t="s">
        <v>18</v>
      </c>
      <c r="BC41" s="5" t="s">
        <v>91</v>
      </c>
      <c r="BD41" s="5" t="s">
        <v>92</v>
      </c>
      <c r="BE41" s="5" t="s">
        <v>21</v>
      </c>
      <c r="BF41" s="5"/>
    </row>
    <row r="42" spans="1:58">
      <c r="A42" s="5" t="s">
        <v>14</v>
      </c>
      <c r="B42" s="5">
        <v>15585491</v>
      </c>
      <c r="C42" s="5" t="s">
        <v>27</v>
      </c>
      <c r="D42" s="5" t="s">
        <v>22</v>
      </c>
      <c r="E42" s="6">
        <f t="shared" si="2"/>
        <v>3</v>
      </c>
      <c r="F42" s="7">
        <f t="shared" si="2"/>
        <v>57348</v>
      </c>
      <c r="G42" s="7">
        <f t="shared" si="1"/>
        <v>5.2312199204854574E-5</v>
      </c>
      <c r="H42" s="8">
        <v>3</v>
      </c>
      <c r="I42" s="8">
        <v>49274</v>
      </c>
      <c r="J42" s="5">
        <v>6.0884000000000002E-5</v>
      </c>
      <c r="K42" s="5">
        <v>2</v>
      </c>
      <c r="L42" s="5">
        <v>14544</v>
      </c>
      <c r="M42" s="5">
        <v>1.3751400000000001E-4</v>
      </c>
      <c r="N42" s="5">
        <v>1</v>
      </c>
      <c r="O42" s="5">
        <v>34730</v>
      </c>
      <c r="P42" s="5">
        <v>2.8793600000000002E-5</v>
      </c>
      <c r="Q42" s="8">
        <v>0</v>
      </c>
      <c r="R42" s="8">
        <v>5091</v>
      </c>
      <c r="S42" s="5">
        <v>0</v>
      </c>
      <c r="T42" s="5">
        <v>0</v>
      </c>
      <c r="U42" s="5">
        <v>1633</v>
      </c>
      <c r="V42" s="5">
        <v>0</v>
      </c>
      <c r="W42" s="5">
        <v>0</v>
      </c>
      <c r="X42" s="5">
        <v>3458</v>
      </c>
      <c r="Y42" s="5">
        <v>0</v>
      </c>
      <c r="Z42" s="8">
        <v>0</v>
      </c>
      <c r="AA42" s="8">
        <v>1936</v>
      </c>
      <c r="AB42" s="5">
        <v>0</v>
      </c>
      <c r="AC42" s="5">
        <v>0</v>
      </c>
      <c r="AD42" s="5">
        <v>596</v>
      </c>
      <c r="AE42" s="5">
        <v>0</v>
      </c>
      <c r="AF42" s="5">
        <v>0</v>
      </c>
      <c r="AG42" s="5">
        <v>1340</v>
      </c>
      <c r="AH42" s="5">
        <v>0</v>
      </c>
      <c r="AI42" s="8">
        <v>0</v>
      </c>
      <c r="AJ42" s="8">
        <v>543</v>
      </c>
      <c r="AK42" s="5">
        <v>0</v>
      </c>
      <c r="AL42" s="5">
        <v>0</v>
      </c>
      <c r="AM42" s="5">
        <v>171</v>
      </c>
      <c r="AN42" s="5">
        <v>0</v>
      </c>
      <c r="AO42" s="5">
        <v>0</v>
      </c>
      <c r="AP42" s="5">
        <v>372</v>
      </c>
      <c r="AQ42" s="5">
        <v>0</v>
      </c>
      <c r="AR42" s="8">
        <v>0</v>
      </c>
      <c r="AS42" s="8">
        <v>504</v>
      </c>
      <c r="AT42" s="5">
        <v>0</v>
      </c>
      <c r="AU42" s="5">
        <v>0</v>
      </c>
      <c r="AV42" s="5">
        <v>122</v>
      </c>
      <c r="AW42" s="5">
        <v>0</v>
      </c>
      <c r="AX42" s="5">
        <v>0</v>
      </c>
      <c r="AY42" s="5">
        <v>382</v>
      </c>
      <c r="AZ42" s="5">
        <v>0</v>
      </c>
      <c r="BA42" s="5" t="s">
        <v>17</v>
      </c>
      <c r="BB42" s="5" t="s">
        <v>18</v>
      </c>
      <c r="BC42" s="5" t="s">
        <v>93</v>
      </c>
      <c r="BD42" s="5" t="s">
        <v>94</v>
      </c>
      <c r="BE42" s="5" t="s">
        <v>21</v>
      </c>
      <c r="BF42" s="5"/>
    </row>
    <row r="43" spans="1:58">
      <c r="A43" s="5" t="s">
        <v>14</v>
      </c>
      <c r="B43" s="5">
        <v>15585485</v>
      </c>
      <c r="C43" s="5" t="s">
        <v>16</v>
      </c>
      <c r="D43" s="5" t="s">
        <v>22</v>
      </c>
      <c r="E43" s="6">
        <f t="shared" si="2"/>
        <v>1</v>
      </c>
      <c r="F43" s="7">
        <f t="shared" si="2"/>
        <v>57348</v>
      </c>
      <c r="G43" s="7">
        <f t="shared" si="1"/>
        <v>1.7437399734951526E-5</v>
      </c>
      <c r="H43" s="8">
        <v>1</v>
      </c>
      <c r="I43" s="8">
        <v>49274</v>
      </c>
      <c r="J43" s="5">
        <v>2.0294700000000001E-5</v>
      </c>
      <c r="K43" s="5">
        <v>0</v>
      </c>
      <c r="L43" s="5">
        <v>14544</v>
      </c>
      <c r="M43" s="5">
        <v>0</v>
      </c>
      <c r="N43" s="5">
        <v>1</v>
      </c>
      <c r="O43" s="5">
        <v>34730</v>
      </c>
      <c r="P43" s="5">
        <v>2.8793600000000002E-5</v>
      </c>
      <c r="Q43" s="8">
        <v>0</v>
      </c>
      <c r="R43" s="8">
        <v>5091</v>
      </c>
      <c r="S43" s="5">
        <v>0</v>
      </c>
      <c r="T43" s="5">
        <v>0</v>
      </c>
      <c r="U43" s="5">
        <v>1633</v>
      </c>
      <c r="V43" s="5">
        <v>0</v>
      </c>
      <c r="W43" s="5">
        <v>0</v>
      </c>
      <c r="X43" s="5">
        <v>3458</v>
      </c>
      <c r="Y43" s="5">
        <v>0</v>
      </c>
      <c r="Z43" s="8">
        <v>0</v>
      </c>
      <c r="AA43" s="8">
        <v>1936</v>
      </c>
      <c r="AB43" s="5">
        <v>0</v>
      </c>
      <c r="AC43" s="5">
        <v>0</v>
      </c>
      <c r="AD43" s="5">
        <v>596</v>
      </c>
      <c r="AE43" s="5">
        <v>0</v>
      </c>
      <c r="AF43" s="5">
        <v>0</v>
      </c>
      <c r="AG43" s="5">
        <v>1340</v>
      </c>
      <c r="AH43" s="5">
        <v>0</v>
      </c>
      <c r="AI43" s="8">
        <v>0</v>
      </c>
      <c r="AJ43" s="8">
        <v>543</v>
      </c>
      <c r="AK43" s="5">
        <v>0</v>
      </c>
      <c r="AL43" s="5">
        <v>0</v>
      </c>
      <c r="AM43" s="5">
        <v>171</v>
      </c>
      <c r="AN43" s="5">
        <v>0</v>
      </c>
      <c r="AO43" s="5">
        <v>0</v>
      </c>
      <c r="AP43" s="5">
        <v>372</v>
      </c>
      <c r="AQ43" s="5">
        <v>0</v>
      </c>
      <c r="AR43" s="8">
        <v>0</v>
      </c>
      <c r="AS43" s="8">
        <v>504</v>
      </c>
      <c r="AT43" s="5">
        <v>0</v>
      </c>
      <c r="AU43" s="5">
        <v>0</v>
      </c>
      <c r="AV43" s="5">
        <v>122</v>
      </c>
      <c r="AW43" s="5">
        <v>0</v>
      </c>
      <c r="AX43" s="5">
        <v>0</v>
      </c>
      <c r="AY43" s="5">
        <v>382</v>
      </c>
      <c r="AZ43" s="5">
        <v>0</v>
      </c>
      <c r="BA43" s="5" t="s">
        <v>17</v>
      </c>
      <c r="BB43" s="5" t="s">
        <v>18</v>
      </c>
      <c r="BC43" s="5" t="s">
        <v>95</v>
      </c>
      <c r="BD43" s="5"/>
      <c r="BE43" s="5" t="s">
        <v>21</v>
      </c>
      <c r="BF43" s="5"/>
    </row>
    <row r="44" spans="1:58">
      <c r="A44" s="5" t="s">
        <v>14</v>
      </c>
      <c r="B44" s="5">
        <v>15581345</v>
      </c>
      <c r="C44" s="5" t="s">
        <v>22</v>
      </c>
      <c r="D44" s="5" t="s">
        <v>16</v>
      </c>
      <c r="E44" s="6">
        <f t="shared" si="2"/>
        <v>1</v>
      </c>
      <c r="F44" s="7">
        <f t="shared" si="2"/>
        <v>57348</v>
      </c>
      <c r="G44" s="7">
        <f t="shared" si="1"/>
        <v>1.7437399734951526E-5</v>
      </c>
      <c r="H44" s="8">
        <v>0</v>
      </c>
      <c r="I44" s="8">
        <v>49274</v>
      </c>
      <c r="J44" s="5">
        <v>0</v>
      </c>
      <c r="K44" s="5">
        <v>0</v>
      </c>
      <c r="L44" s="5">
        <v>14544</v>
      </c>
      <c r="M44" s="5">
        <v>0</v>
      </c>
      <c r="N44" s="5">
        <v>0</v>
      </c>
      <c r="O44" s="5">
        <v>34730</v>
      </c>
      <c r="P44" s="5">
        <v>0</v>
      </c>
      <c r="Q44" s="8">
        <v>1</v>
      </c>
      <c r="R44" s="8">
        <v>5091</v>
      </c>
      <c r="S44" s="5">
        <v>1.9642499999999999E-4</v>
      </c>
      <c r="T44" s="5">
        <v>0</v>
      </c>
      <c r="U44" s="5">
        <v>1633</v>
      </c>
      <c r="V44" s="5">
        <v>0</v>
      </c>
      <c r="W44" s="5">
        <v>1</v>
      </c>
      <c r="X44" s="5">
        <v>3458</v>
      </c>
      <c r="Y44" s="5">
        <v>2.8918500000000002E-4</v>
      </c>
      <c r="Z44" s="8">
        <v>0</v>
      </c>
      <c r="AA44" s="8">
        <v>1936</v>
      </c>
      <c r="AB44" s="5">
        <v>0</v>
      </c>
      <c r="AC44" s="5">
        <v>0</v>
      </c>
      <c r="AD44" s="5">
        <v>596</v>
      </c>
      <c r="AE44" s="5">
        <v>0</v>
      </c>
      <c r="AF44" s="5">
        <v>0</v>
      </c>
      <c r="AG44" s="5">
        <v>1340</v>
      </c>
      <c r="AH44" s="5">
        <v>0</v>
      </c>
      <c r="AI44" s="8">
        <v>0</v>
      </c>
      <c r="AJ44" s="8">
        <v>543</v>
      </c>
      <c r="AK44" s="5">
        <v>0</v>
      </c>
      <c r="AL44" s="5">
        <v>0</v>
      </c>
      <c r="AM44" s="5">
        <v>171</v>
      </c>
      <c r="AN44" s="5">
        <v>0</v>
      </c>
      <c r="AO44" s="5">
        <v>0</v>
      </c>
      <c r="AP44" s="5">
        <v>372</v>
      </c>
      <c r="AQ44" s="5">
        <v>0</v>
      </c>
      <c r="AR44" s="8">
        <v>0</v>
      </c>
      <c r="AS44" s="8">
        <v>504</v>
      </c>
      <c r="AT44" s="5">
        <v>0</v>
      </c>
      <c r="AU44" s="5">
        <v>0</v>
      </c>
      <c r="AV44" s="5">
        <v>122</v>
      </c>
      <c r="AW44" s="5">
        <v>0</v>
      </c>
      <c r="AX44" s="5">
        <v>0</v>
      </c>
      <c r="AY44" s="5">
        <v>382</v>
      </c>
      <c r="AZ44" s="5">
        <v>0</v>
      </c>
      <c r="BA44" s="5" t="s">
        <v>17</v>
      </c>
      <c r="BB44" s="5" t="s">
        <v>18</v>
      </c>
      <c r="BC44" s="5" t="s">
        <v>96</v>
      </c>
      <c r="BD44" s="5"/>
      <c r="BE44" s="5" t="s">
        <v>21</v>
      </c>
      <c r="BF44" s="5"/>
    </row>
    <row r="45" spans="1:58">
      <c r="A45" s="5" t="s">
        <v>14</v>
      </c>
      <c r="B45" s="5">
        <v>15581314</v>
      </c>
      <c r="C45" s="5" t="s">
        <v>22</v>
      </c>
      <c r="D45" s="5" t="s">
        <v>27</v>
      </c>
      <c r="E45" s="6">
        <f t="shared" si="2"/>
        <v>1</v>
      </c>
      <c r="F45" s="7">
        <f t="shared" si="2"/>
        <v>57348</v>
      </c>
      <c r="G45" s="7">
        <f t="shared" si="1"/>
        <v>1.7437399734951526E-5</v>
      </c>
      <c r="H45" s="8">
        <v>0</v>
      </c>
      <c r="I45" s="8">
        <v>49274</v>
      </c>
      <c r="J45" s="5">
        <v>0</v>
      </c>
      <c r="K45" s="5">
        <v>0</v>
      </c>
      <c r="L45" s="5">
        <v>14544</v>
      </c>
      <c r="M45" s="5">
        <v>0</v>
      </c>
      <c r="N45" s="5">
        <v>0</v>
      </c>
      <c r="O45" s="5">
        <v>34730</v>
      </c>
      <c r="P45" s="5">
        <v>0</v>
      </c>
      <c r="Q45" s="8">
        <v>0</v>
      </c>
      <c r="R45" s="8">
        <v>5091</v>
      </c>
      <c r="S45" s="5">
        <v>0</v>
      </c>
      <c r="T45" s="5">
        <v>0</v>
      </c>
      <c r="U45" s="5">
        <v>1633</v>
      </c>
      <c r="V45" s="5">
        <v>0</v>
      </c>
      <c r="W45" s="5">
        <v>0</v>
      </c>
      <c r="X45" s="5">
        <v>3458</v>
      </c>
      <c r="Y45" s="5">
        <v>0</v>
      </c>
      <c r="Z45" s="8">
        <v>1</v>
      </c>
      <c r="AA45" s="8">
        <v>1936</v>
      </c>
      <c r="AB45" s="5">
        <v>5.1652899999999995E-4</v>
      </c>
      <c r="AC45" s="5">
        <v>0</v>
      </c>
      <c r="AD45" s="5">
        <v>596</v>
      </c>
      <c r="AE45" s="5">
        <v>0</v>
      </c>
      <c r="AF45" s="5">
        <v>1</v>
      </c>
      <c r="AG45" s="5">
        <v>1340</v>
      </c>
      <c r="AH45" s="5">
        <v>7.4626900000000003E-4</v>
      </c>
      <c r="AI45" s="8">
        <v>0</v>
      </c>
      <c r="AJ45" s="8">
        <v>543</v>
      </c>
      <c r="AK45" s="5">
        <v>0</v>
      </c>
      <c r="AL45" s="5">
        <v>0</v>
      </c>
      <c r="AM45" s="5">
        <v>171</v>
      </c>
      <c r="AN45" s="5">
        <v>0</v>
      </c>
      <c r="AO45" s="5">
        <v>0</v>
      </c>
      <c r="AP45" s="5">
        <v>372</v>
      </c>
      <c r="AQ45" s="5">
        <v>0</v>
      </c>
      <c r="AR45" s="8">
        <v>0</v>
      </c>
      <c r="AS45" s="8">
        <v>504</v>
      </c>
      <c r="AT45" s="5">
        <v>0</v>
      </c>
      <c r="AU45" s="5">
        <v>0</v>
      </c>
      <c r="AV45" s="5">
        <v>122</v>
      </c>
      <c r="AW45" s="5">
        <v>0</v>
      </c>
      <c r="AX45" s="5">
        <v>0</v>
      </c>
      <c r="AY45" s="5">
        <v>382</v>
      </c>
      <c r="AZ45" s="5">
        <v>0</v>
      </c>
      <c r="BA45" s="5" t="s">
        <v>17</v>
      </c>
      <c r="BB45" s="5" t="s">
        <v>18</v>
      </c>
      <c r="BC45" s="5" t="s">
        <v>97</v>
      </c>
      <c r="BD45" s="5" t="s">
        <v>98</v>
      </c>
      <c r="BE45" s="5" t="s">
        <v>21</v>
      </c>
      <c r="BF45" s="5"/>
    </row>
    <row r="46" spans="1:58">
      <c r="A46" s="5" t="s">
        <v>14</v>
      </c>
      <c r="B46" s="5">
        <v>15581302</v>
      </c>
      <c r="C46" s="5" t="s">
        <v>27</v>
      </c>
      <c r="D46" s="5" t="s">
        <v>22</v>
      </c>
      <c r="E46" s="6">
        <f t="shared" si="2"/>
        <v>1</v>
      </c>
      <c r="F46" s="7">
        <f t="shared" si="2"/>
        <v>57348</v>
      </c>
      <c r="G46" s="7">
        <f t="shared" si="1"/>
        <v>1.7437399734951526E-5</v>
      </c>
      <c r="H46" s="8">
        <v>1</v>
      </c>
      <c r="I46" s="8">
        <v>49274</v>
      </c>
      <c r="J46" s="5">
        <v>2.0294700000000001E-5</v>
      </c>
      <c r="K46" s="5">
        <v>0</v>
      </c>
      <c r="L46" s="5">
        <v>14544</v>
      </c>
      <c r="M46" s="5">
        <v>0</v>
      </c>
      <c r="N46" s="5">
        <v>1</v>
      </c>
      <c r="O46" s="5">
        <v>34730</v>
      </c>
      <c r="P46" s="5">
        <v>2.8793600000000002E-5</v>
      </c>
      <c r="Q46" s="8">
        <v>0</v>
      </c>
      <c r="R46" s="8">
        <v>5091</v>
      </c>
      <c r="S46" s="5">
        <v>0</v>
      </c>
      <c r="T46" s="5">
        <v>0</v>
      </c>
      <c r="U46" s="5">
        <v>1633</v>
      </c>
      <c r="V46" s="5">
        <v>0</v>
      </c>
      <c r="W46" s="5">
        <v>0</v>
      </c>
      <c r="X46" s="5">
        <v>3458</v>
      </c>
      <c r="Y46" s="5">
        <v>0</v>
      </c>
      <c r="Z46" s="8">
        <v>0</v>
      </c>
      <c r="AA46" s="8">
        <v>1936</v>
      </c>
      <c r="AB46" s="5">
        <v>0</v>
      </c>
      <c r="AC46" s="5">
        <v>0</v>
      </c>
      <c r="AD46" s="5">
        <v>596</v>
      </c>
      <c r="AE46" s="5">
        <v>0</v>
      </c>
      <c r="AF46" s="5">
        <v>0</v>
      </c>
      <c r="AG46" s="5">
        <v>1340</v>
      </c>
      <c r="AH46" s="5">
        <v>0</v>
      </c>
      <c r="AI46" s="8">
        <v>0</v>
      </c>
      <c r="AJ46" s="8">
        <v>543</v>
      </c>
      <c r="AK46" s="5">
        <v>0</v>
      </c>
      <c r="AL46" s="5">
        <v>0</v>
      </c>
      <c r="AM46" s="5">
        <v>171</v>
      </c>
      <c r="AN46" s="5">
        <v>0</v>
      </c>
      <c r="AO46" s="5">
        <v>0</v>
      </c>
      <c r="AP46" s="5">
        <v>372</v>
      </c>
      <c r="AQ46" s="5">
        <v>0</v>
      </c>
      <c r="AR46" s="8">
        <v>0</v>
      </c>
      <c r="AS46" s="8">
        <v>504</v>
      </c>
      <c r="AT46" s="5">
        <v>0</v>
      </c>
      <c r="AU46" s="5">
        <v>0</v>
      </c>
      <c r="AV46" s="5">
        <v>122</v>
      </c>
      <c r="AW46" s="5">
        <v>0</v>
      </c>
      <c r="AX46" s="5">
        <v>0</v>
      </c>
      <c r="AY46" s="5">
        <v>382</v>
      </c>
      <c r="AZ46" s="5">
        <v>0</v>
      </c>
      <c r="BA46" s="5" t="s">
        <v>17</v>
      </c>
      <c r="BB46" s="5" t="s">
        <v>18</v>
      </c>
      <c r="BC46" s="5" t="s">
        <v>99</v>
      </c>
      <c r="BD46" s="5"/>
      <c r="BE46" s="5" t="s">
        <v>21</v>
      </c>
      <c r="BF46" s="5"/>
    </row>
    <row r="47" spans="1:58">
      <c r="A47" s="5" t="s">
        <v>14</v>
      </c>
      <c r="B47" s="5">
        <v>15581299</v>
      </c>
      <c r="C47" s="5" t="s">
        <v>15</v>
      </c>
      <c r="D47" s="5" t="s">
        <v>16</v>
      </c>
      <c r="E47" s="6">
        <f t="shared" si="2"/>
        <v>1</v>
      </c>
      <c r="F47" s="7">
        <f t="shared" si="2"/>
        <v>57348</v>
      </c>
      <c r="G47" s="7">
        <f t="shared" si="1"/>
        <v>1.7437399734951526E-5</v>
      </c>
      <c r="H47" s="8">
        <v>1</v>
      </c>
      <c r="I47" s="8">
        <v>49274</v>
      </c>
      <c r="J47" s="5">
        <v>2.0294700000000001E-5</v>
      </c>
      <c r="K47" s="5">
        <v>0</v>
      </c>
      <c r="L47" s="5">
        <v>14544</v>
      </c>
      <c r="M47" s="5">
        <v>0</v>
      </c>
      <c r="N47" s="5">
        <v>1</v>
      </c>
      <c r="O47" s="5">
        <v>34730</v>
      </c>
      <c r="P47" s="5">
        <v>2.8793600000000002E-5</v>
      </c>
      <c r="Q47" s="8">
        <v>0</v>
      </c>
      <c r="R47" s="8">
        <v>5091</v>
      </c>
      <c r="S47" s="5">
        <v>0</v>
      </c>
      <c r="T47" s="5">
        <v>0</v>
      </c>
      <c r="U47" s="5">
        <v>1633</v>
      </c>
      <c r="V47" s="5">
        <v>0</v>
      </c>
      <c r="W47" s="5">
        <v>0</v>
      </c>
      <c r="X47" s="5">
        <v>3458</v>
      </c>
      <c r="Y47" s="5">
        <v>0</v>
      </c>
      <c r="Z47" s="8">
        <v>0</v>
      </c>
      <c r="AA47" s="8">
        <v>1936</v>
      </c>
      <c r="AB47" s="5">
        <v>0</v>
      </c>
      <c r="AC47" s="5">
        <v>0</v>
      </c>
      <c r="AD47" s="5">
        <v>596</v>
      </c>
      <c r="AE47" s="5">
        <v>0</v>
      </c>
      <c r="AF47" s="5">
        <v>0</v>
      </c>
      <c r="AG47" s="5">
        <v>1340</v>
      </c>
      <c r="AH47" s="5">
        <v>0</v>
      </c>
      <c r="AI47" s="8">
        <v>0</v>
      </c>
      <c r="AJ47" s="8">
        <v>543</v>
      </c>
      <c r="AK47" s="5">
        <v>0</v>
      </c>
      <c r="AL47" s="5">
        <v>0</v>
      </c>
      <c r="AM47" s="5">
        <v>171</v>
      </c>
      <c r="AN47" s="5">
        <v>0</v>
      </c>
      <c r="AO47" s="5">
        <v>0</v>
      </c>
      <c r="AP47" s="5">
        <v>372</v>
      </c>
      <c r="AQ47" s="5">
        <v>0</v>
      </c>
      <c r="AR47" s="8">
        <v>0</v>
      </c>
      <c r="AS47" s="8">
        <v>504</v>
      </c>
      <c r="AT47" s="5">
        <v>0</v>
      </c>
      <c r="AU47" s="5">
        <v>0</v>
      </c>
      <c r="AV47" s="5">
        <v>122</v>
      </c>
      <c r="AW47" s="5">
        <v>0</v>
      </c>
      <c r="AX47" s="5">
        <v>0</v>
      </c>
      <c r="AY47" s="5">
        <v>382</v>
      </c>
      <c r="AZ47" s="5">
        <v>0</v>
      </c>
      <c r="BA47" s="5" t="s">
        <v>17</v>
      </c>
      <c r="BB47" s="5" t="s">
        <v>18</v>
      </c>
      <c r="BC47" s="5" t="s">
        <v>100</v>
      </c>
      <c r="BD47" s="5"/>
      <c r="BE47" s="5" t="s">
        <v>21</v>
      </c>
      <c r="BF47" s="5"/>
    </row>
    <row r="48" spans="1:58">
      <c r="A48" s="5" t="s">
        <v>14</v>
      </c>
      <c r="B48" s="5">
        <v>15581269</v>
      </c>
      <c r="C48" s="5" t="s">
        <v>27</v>
      </c>
      <c r="D48" s="5" t="s">
        <v>22</v>
      </c>
      <c r="E48" s="6">
        <f t="shared" si="2"/>
        <v>13</v>
      </c>
      <c r="F48" s="7">
        <f t="shared" si="2"/>
        <v>57348</v>
      </c>
      <c r="G48" s="7">
        <f t="shared" si="1"/>
        <v>2.2668619655436982E-4</v>
      </c>
      <c r="H48" s="8">
        <v>0</v>
      </c>
      <c r="I48" s="8">
        <v>49274</v>
      </c>
      <c r="J48" s="5">
        <v>0</v>
      </c>
      <c r="K48" s="5">
        <v>0</v>
      </c>
      <c r="L48" s="5">
        <v>14544</v>
      </c>
      <c r="M48" s="5">
        <v>0</v>
      </c>
      <c r="N48" s="5">
        <v>0</v>
      </c>
      <c r="O48" s="5">
        <v>34730</v>
      </c>
      <c r="P48" s="5">
        <v>0</v>
      </c>
      <c r="Q48" s="8">
        <v>0</v>
      </c>
      <c r="R48" s="8">
        <v>5091</v>
      </c>
      <c r="S48" s="5">
        <v>0</v>
      </c>
      <c r="T48" s="5">
        <v>0</v>
      </c>
      <c r="U48" s="5">
        <v>1633</v>
      </c>
      <c r="V48" s="5">
        <v>0</v>
      </c>
      <c r="W48" s="5">
        <v>0</v>
      </c>
      <c r="X48" s="5">
        <v>3458</v>
      </c>
      <c r="Y48" s="5">
        <v>0</v>
      </c>
      <c r="Z48" s="8">
        <v>13</v>
      </c>
      <c r="AA48" s="8">
        <v>1936</v>
      </c>
      <c r="AB48" s="5">
        <v>6.7148800000000003E-3</v>
      </c>
      <c r="AC48" s="5">
        <v>3</v>
      </c>
      <c r="AD48" s="5">
        <v>596</v>
      </c>
      <c r="AE48" s="5">
        <v>5.0335600000000003E-3</v>
      </c>
      <c r="AF48" s="5">
        <v>10</v>
      </c>
      <c r="AG48" s="5">
        <v>1340</v>
      </c>
      <c r="AH48" s="5">
        <v>7.4626900000000001E-3</v>
      </c>
      <c r="AI48" s="8">
        <v>0</v>
      </c>
      <c r="AJ48" s="8">
        <v>543</v>
      </c>
      <c r="AK48" s="5">
        <v>0</v>
      </c>
      <c r="AL48" s="5">
        <v>0</v>
      </c>
      <c r="AM48" s="5">
        <v>171</v>
      </c>
      <c r="AN48" s="5">
        <v>0</v>
      </c>
      <c r="AO48" s="5">
        <v>0</v>
      </c>
      <c r="AP48" s="5">
        <v>372</v>
      </c>
      <c r="AQ48" s="5">
        <v>0</v>
      </c>
      <c r="AR48" s="8">
        <v>0</v>
      </c>
      <c r="AS48" s="8">
        <v>504</v>
      </c>
      <c r="AT48" s="5">
        <v>0</v>
      </c>
      <c r="AU48" s="5">
        <v>0</v>
      </c>
      <c r="AV48" s="5">
        <v>122</v>
      </c>
      <c r="AW48" s="5">
        <v>0</v>
      </c>
      <c r="AX48" s="5">
        <v>0</v>
      </c>
      <c r="AY48" s="5">
        <v>382</v>
      </c>
      <c r="AZ48" s="5">
        <v>0</v>
      </c>
      <c r="BA48" s="5" t="s">
        <v>17</v>
      </c>
      <c r="BB48" s="5" t="s">
        <v>18</v>
      </c>
      <c r="BC48" s="5" t="s">
        <v>101</v>
      </c>
      <c r="BD48" s="5" t="s">
        <v>102</v>
      </c>
      <c r="BE48" s="5" t="s">
        <v>21</v>
      </c>
      <c r="BF48" s="5"/>
    </row>
    <row r="49" spans="1:58">
      <c r="A49" s="5" t="s">
        <v>14</v>
      </c>
      <c r="B49" s="5">
        <v>15581257</v>
      </c>
      <c r="C49" s="5" t="s">
        <v>27</v>
      </c>
      <c r="D49" s="5" t="s">
        <v>22</v>
      </c>
      <c r="E49" s="6">
        <f t="shared" si="2"/>
        <v>1</v>
      </c>
      <c r="F49" s="7">
        <f t="shared" si="2"/>
        <v>57348</v>
      </c>
      <c r="G49" s="7">
        <f t="shared" si="1"/>
        <v>1.7437399734951526E-5</v>
      </c>
      <c r="H49" s="8">
        <v>1</v>
      </c>
      <c r="I49" s="8">
        <v>49274</v>
      </c>
      <c r="J49" s="5">
        <v>2.0294700000000001E-5</v>
      </c>
      <c r="K49" s="5">
        <v>0</v>
      </c>
      <c r="L49" s="5">
        <v>14544</v>
      </c>
      <c r="M49" s="5">
        <v>0</v>
      </c>
      <c r="N49" s="5">
        <v>1</v>
      </c>
      <c r="O49" s="5">
        <v>34730</v>
      </c>
      <c r="P49" s="5">
        <v>2.8793600000000002E-5</v>
      </c>
      <c r="Q49" s="8">
        <v>0</v>
      </c>
      <c r="R49" s="8">
        <v>5091</v>
      </c>
      <c r="S49" s="5">
        <v>0</v>
      </c>
      <c r="T49" s="5">
        <v>0</v>
      </c>
      <c r="U49" s="5">
        <v>1633</v>
      </c>
      <c r="V49" s="5">
        <v>0</v>
      </c>
      <c r="W49" s="5">
        <v>0</v>
      </c>
      <c r="X49" s="5">
        <v>3458</v>
      </c>
      <c r="Y49" s="5">
        <v>0</v>
      </c>
      <c r="Z49" s="8">
        <v>0</v>
      </c>
      <c r="AA49" s="8">
        <v>1936</v>
      </c>
      <c r="AB49" s="5">
        <v>0</v>
      </c>
      <c r="AC49" s="5">
        <v>0</v>
      </c>
      <c r="AD49" s="5">
        <v>596</v>
      </c>
      <c r="AE49" s="5">
        <v>0</v>
      </c>
      <c r="AF49" s="5">
        <v>0</v>
      </c>
      <c r="AG49" s="5">
        <v>1340</v>
      </c>
      <c r="AH49" s="5">
        <v>0</v>
      </c>
      <c r="AI49" s="8">
        <v>0</v>
      </c>
      <c r="AJ49" s="8">
        <v>543</v>
      </c>
      <c r="AK49" s="5">
        <v>0</v>
      </c>
      <c r="AL49" s="5">
        <v>0</v>
      </c>
      <c r="AM49" s="5">
        <v>171</v>
      </c>
      <c r="AN49" s="5">
        <v>0</v>
      </c>
      <c r="AO49" s="5">
        <v>0</v>
      </c>
      <c r="AP49" s="5">
        <v>372</v>
      </c>
      <c r="AQ49" s="5">
        <v>0</v>
      </c>
      <c r="AR49" s="8">
        <v>0</v>
      </c>
      <c r="AS49" s="8">
        <v>504</v>
      </c>
      <c r="AT49" s="5">
        <v>0</v>
      </c>
      <c r="AU49" s="5">
        <v>0</v>
      </c>
      <c r="AV49" s="5">
        <v>122</v>
      </c>
      <c r="AW49" s="5">
        <v>0</v>
      </c>
      <c r="AX49" s="5">
        <v>0</v>
      </c>
      <c r="AY49" s="5">
        <v>382</v>
      </c>
      <c r="AZ49" s="5">
        <v>0</v>
      </c>
      <c r="BA49" s="5" t="s">
        <v>17</v>
      </c>
      <c r="BB49" s="5" t="s">
        <v>18</v>
      </c>
      <c r="BC49" s="5" t="s">
        <v>103</v>
      </c>
      <c r="BD49" s="5"/>
      <c r="BE49" s="5" t="s">
        <v>21</v>
      </c>
      <c r="BF49" s="5"/>
    </row>
    <row r="50" spans="1:58">
      <c r="A50" s="5" t="s">
        <v>14</v>
      </c>
      <c r="B50" s="5">
        <v>15581255</v>
      </c>
      <c r="C50" s="5" t="s">
        <v>15</v>
      </c>
      <c r="D50" s="5" t="s">
        <v>16</v>
      </c>
      <c r="E50" s="6">
        <f t="shared" si="2"/>
        <v>1</v>
      </c>
      <c r="F50" s="7">
        <f t="shared" si="2"/>
        <v>57348</v>
      </c>
      <c r="G50" s="7">
        <f t="shared" si="1"/>
        <v>1.7437399734951526E-5</v>
      </c>
      <c r="H50" s="8">
        <v>0</v>
      </c>
      <c r="I50" s="8">
        <v>49274</v>
      </c>
      <c r="J50" s="5">
        <v>0</v>
      </c>
      <c r="K50" s="5">
        <v>0</v>
      </c>
      <c r="L50" s="5">
        <v>14544</v>
      </c>
      <c r="M50" s="5">
        <v>0</v>
      </c>
      <c r="N50" s="5">
        <v>0</v>
      </c>
      <c r="O50" s="5">
        <v>34730</v>
      </c>
      <c r="P50" s="5">
        <v>0</v>
      </c>
      <c r="Q50" s="8">
        <v>1</v>
      </c>
      <c r="R50" s="8">
        <v>5091</v>
      </c>
      <c r="S50" s="5">
        <v>1.9642499999999999E-4</v>
      </c>
      <c r="T50" s="5">
        <v>1</v>
      </c>
      <c r="U50" s="5">
        <v>1633</v>
      </c>
      <c r="V50" s="5">
        <v>6.1236999999999999E-4</v>
      </c>
      <c r="W50" s="5">
        <v>0</v>
      </c>
      <c r="X50" s="5">
        <v>3458</v>
      </c>
      <c r="Y50" s="5">
        <v>0</v>
      </c>
      <c r="Z50" s="8">
        <v>0</v>
      </c>
      <c r="AA50" s="8">
        <v>1936</v>
      </c>
      <c r="AB50" s="5">
        <v>0</v>
      </c>
      <c r="AC50" s="5">
        <v>0</v>
      </c>
      <c r="AD50" s="5">
        <v>596</v>
      </c>
      <c r="AE50" s="5">
        <v>0</v>
      </c>
      <c r="AF50" s="5">
        <v>0</v>
      </c>
      <c r="AG50" s="5">
        <v>1340</v>
      </c>
      <c r="AH50" s="5">
        <v>0</v>
      </c>
      <c r="AI50" s="8">
        <v>0</v>
      </c>
      <c r="AJ50" s="8">
        <v>543</v>
      </c>
      <c r="AK50" s="5">
        <v>0</v>
      </c>
      <c r="AL50" s="5">
        <v>0</v>
      </c>
      <c r="AM50" s="5">
        <v>171</v>
      </c>
      <c r="AN50" s="5">
        <v>0</v>
      </c>
      <c r="AO50" s="5">
        <v>0</v>
      </c>
      <c r="AP50" s="5">
        <v>372</v>
      </c>
      <c r="AQ50" s="5">
        <v>0</v>
      </c>
      <c r="AR50" s="8">
        <v>0</v>
      </c>
      <c r="AS50" s="8">
        <v>504</v>
      </c>
      <c r="AT50" s="5">
        <v>0</v>
      </c>
      <c r="AU50" s="5">
        <v>0</v>
      </c>
      <c r="AV50" s="5">
        <v>122</v>
      </c>
      <c r="AW50" s="5">
        <v>0</v>
      </c>
      <c r="AX50" s="5">
        <v>0</v>
      </c>
      <c r="AY50" s="5">
        <v>382</v>
      </c>
      <c r="AZ50" s="5">
        <v>0</v>
      </c>
      <c r="BA50" s="5" t="s">
        <v>17</v>
      </c>
      <c r="BB50" s="5" t="s">
        <v>18</v>
      </c>
      <c r="BC50" s="5" t="s">
        <v>104</v>
      </c>
      <c r="BD50" s="5" t="s">
        <v>105</v>
      </c>
      <c r="BE50" s="5" t="s">
        <v>21</v>
      </c>
      <c r="BF50" s="5"/>
    </row>
    <row r="51" spans="1:58">
      <c r="A51" s="5" t="s">
        <v>14</v>
      </c>
      <c r="B51" s="5">
        <v>15581243</v>
      </c>
      <c r="C51" s="5" t="s">
        <v>22</v>
      </c>
      <c r="D51" s="5" t="s">
        <v>27</v>
      </c>
      <c r="E51" s="6">
        <f t="shared" si="2"/>
        <v>1</v>
      </c>
      <c r="F51" s="7">
        <f t="shared" si="2"/>
        <v>57348</v>
      </c>
      <c r="G51" s="7">
        <f t="shared" si="1"/>
        <v>1.7437399734951526E-5</v>
      </c>
      <c r="H51" s="8">
        <v>1</v>
      </c>
      <c r="I51" s="8">
        <v>49274</v>
      </c>
      <c r="J51" s="5">
        <v>2.0294700000000001E-5</v>
      </c>
      <c r="K51" s="5">
        <v>0</v>
      </c>
      <c r="L51" s="5">
        <v>14544</v>
      </c>
      <c r="M51" s="5">
        <v>0</v>
      </c>
      <c r="N51" s="5">
        <v>1</v>
      </c>
      <c r="O51" s="5">
        <v>34730</v>
      </c>
      <c r="P51" s="5">
        <v>2.8793600000000002E-5</v>
      </c>
      <c r="Q51" s="8">
        <v>0</v>
      </c>
      <c r="R51" s="8">
        <v>5091</v>
      </c>
      <c r="S51" s="5">
        <v>0</v>
      </c>
      <c r="T51" s="5">
        <v>0</v>
      </c>
      <c r="U51" s="5">
        <v>1633</v>
      </c>
      <c r="V51" s="5">
        <v>0</v>
      </c>
      <c r="W51" s="5">
        <v>0</v>
      </c>
      <c r="X51" s="5">
        <v>3458</v>
      </c>
      <c r="Y51" s="5">
        <v>0</v>
      </c>
      <c r="Z51" s="8">
        <v>0</v>
      </c>
      <c r="AA51" s="8">
        <v>1936</v>
      </c>
      <c r="AB51" s="5">
        <v>0</v>
      </c>
      <c r="AC51" s="5">
        <v>0</v>
      </c>
      <c r="AD51" s="5">
        <v>596</v>
      </c>
      <c r="AE51" s="5">
        <v>0</v>
      </c>
      <c r="AF51" s="5">
        <v>0</v>
      </c>
      <c r="AG51" s="5">
        <v>1340</v>
      </c>
      <c r="AH51" s="5">
        <v>0</v>
      </c>
      <c r="AI51" s="8">
        <v>0</v>
      </c>
      <c r="AJ51" s="8">
        <v>543</v>
      </c>
      <c r="AK51" s="5">
        <v>0</v>
      </c>
      <c r="AL51" s="5">
        <v>0</v>
      </c>
      <c r="AM51" s="5">
        <v>171</v>
      </c>
      <c r="AN51" s="5">
        <v>0</v>
      </c>
      <c r="AO51" s="5">
        <v>0</v>
      </c>
      <c r="AP51" s="5">
        <v>372</v>
      </c>
      <c r="AQ51" s="5">
        <v>0</v>
      </c>
      <c r="AR51" s="8">
        <v>0</v>
      </c>
      <c r="AS51" s="8">
        <v>504</v>
      </c>
      <c r="AT51" s="5">
        <v>0</v>
      </c>
      <c r="AU51" s="5">
        <v>0</v>
      </c>
      <c r="AV51" s="5">
        <v>122</v>
      </c>
      <c r="AW51" s="5">
        <v>0</v>
      </c>
      <c r="AX51" s="5">
        <v>0</v>
      </c>
      <c r="AY51" s="5">
        <v>382</v>
      </c>
      <c r="AZ51" s="5">
        <v>0</v>
      </c>
      <c r="BA51" s="5" t="s">
        <v>17</v>
      </c>
      <c r="BB51" s="5" t="s">
        <v>18</v>
      </c>
      <c r="BC51" s="5" t="s">
        <v>106</v>
      </c>
      <c r="BD51" s="5"/>
      <c r="BE51" s="5" t="s">
        <v>21</v>
      </c>
      <c r="BF51" s="5"/>
    </row>
    <row r="52" spans="1:58">
      <c r="A52" s="5" t="s">
        <v>14</v>
      </c>
      <c r="B52" s="5">
        <v>15581228</v>
      </c>
      <c r="C52" s="5" t="s">
        <v>22</v>
      </c>
      <c r="D52" s="5" t="s">
        <v>27</v>
      </c>
      <c r="E52" s="6">
        <f t="shared" si="2"/>
        <v>2</v>
      </c>
      <c r="F52" s="7">
        <f t="shared" si="2"/>
        <v>57348</v>
      </c>
      <c r="G52" s="7">
        <f t="shared" si="1"/>
        <v>3.4874799469903051E-5</v>
      </c>
      <c r="H52" s="8">
        <v>1</v>
      </c>
      <c r="I52" s="8">
        <v>49274</v>
      </c>
      <c r="J52" s="5">
        <v>2.0294700000000001E-5</v>
      </c>
      <c r="K52" s="5">
        <v>0</v>
      </c>
      <c r="L52" s="5">
        <v>14544</v>
      </c>
      <c r="M52" s="5">
        <v>0</v>
      </c>
      <c r="N52" s="5">
        <v>1</v>
      </c>
      <c r="O52" s="5">
        <v>34730</v>
      </c>
      <c r="P52" s="5">
        <v>2.8793600000000002E-5</v>
      </c>
      <c r="Q52" s="8">
        <v>1</v>
      </c>
      <c r="R52" s="8">
        <v>5091</v>
      </c>
      <c r="S52" s="5">
        <v>1.9642499999999999E-4</v>
      </c>
      <c r="T52" s="5">
        <v>0</v>
      </c>
      <c r="U52" s="5">
        <v>1633</v>
      </c>
      <c r="V52" s="5">
        <v>0</v>
      </c>
      <c r="W52" s="5">
        <v>1</v>
      </c>
      <c r="X52" s="5">
        <v>3458</v>
      </c>
      <c r="Y52" s="5">
        <v>2.8918500000000002E-4</v>
      </c>
      <c r="Z52" s="8">
        <v>0</v>
      </c>
      <c r="AA52" s="8">
        <v>1936</v>
      </c>
      <c r="AB52" s="5">
        <v>0</v>
      </c>
      <c r="AC52" s="5">
        <v>0</v>
      </c>
      <c r="AD52" s="5">
        <v>596</v>
      </c>
      <c r="AE52" s="5">
        <v>0</v>
      </c>
      <c r="AF52" s="5">
        <v>0</v>
      </c>
      <c r="AG52" s="5">
        <v>1340</v>
      </c>
      <c r="AH52" s="5">
        <v>0</v>
      </c>
      <c r="AI52" s="8">
        <v>0</v>
      </c>
      <c r="AJ52" s="8">
        <v>543</v>
      </c>
      <c r="AK52" s="5">
        <v>0</v>
      </c>
      <c r="AL52" s="5">
        <v>0</v>
      </c>
      <c r="AM52" s="5">
        <v>171</v>
      </c>
      <c r="AN52" s="5">
        <v>0</v>
      </c>
      <c r="AO52" s="5">
        <v>0</v>
      </c>
      <c r="AP52" s="5">
        <v>372</v>
      </c>
      <c r="AQ52" s="5">
        <v>0</v>
      </c>
      <c r="AR52" s="8">
        <v>0</v>
      </c>
      <c r="AS52" s="8">
        <v>504</v>
      </c>
      <c r="AT52" s="5">
        <v>0</v>
      </c>
      <c r="AU52" s="5">
        <v>0</v>
      </c>
      <c r="AV52" s="5">
        <v>122</v>
      </c>
      <c r="AW52" s="5">
        <v>0</v>
      </c>
      <c r="AX52" s="5">
        <v>0</v>
      </c>
      <c r="AY52" s="5">
        <v>382</v>
      </c>
      <c r="AZ52" s="5">
        <v>0</v>
      </c>
      <c r="BA52" s="5" t="s">
        <v>17</v>
      </c>
      <c r="BB52" s="5" t="s">
        <v>18</v>
      </c>
      <c r="BC52" s="5" t="s">
        <v>107</v>
      </c>
      <c r="BD52" s="5" t="s">
        <v>108</v>
      </c>
      <c r="BE52" s="5" t="s">
        <v>21</v>
      </c>
      <c r="BF52" s="5"/>
    </row>
    <row r="53" spans="1:58">
      <c r="A53" s="5" t="s">
        <v>14</v>
      </c>
      <c r="B53" s="5">
        <v>15578313</v>
      </c>
      <c r="C53" s="5" t="s">
        <v>16</v>
      </c>
      <c r="D53" s="5" t="s">
        <v>15</v>
      </c>
      <c r="E53" s="6">
        <f t="shared" si="2"/>
        <v>1</v>
      </c>
      <c r="F53" s="7">
        <f t="shared" si="2"/>
        <v>57348</v>
      </c>
      <c r="G53" s="7">
        <f t="shared" si="1"/>
        <v>1.7437399734951526E-5</v>
      </c>
      <c r="H53" s="8">
        <v>1</v>
      </c>
      <c r="I53" s="8">
        <v>49274</v>
      </c>
      <c r="J53" s="5">
        <v>2.0294700000000001E-5</v>
      </c>
      <c r="K53" s="5">
        <v>1</v>
      </c>
      <c r="L53" s="5">
        <v>14544</v>
      </c>
      <c r="M53" s="5">
        <v>6.8756899999999999E-5</v>
      </c>
      <c r="N53" s="5">
        <v>0</v>
      </c>
      <c r="O53" s="5">
        <v>34730</v>
      </c>
      <c r="P53" s="5">
        <v>0</v>
      </c>
      <c r="Q53" s="8">
        <v>0</v>
      </c>
      <c r="R53" s="8">
        <v>5091</v>
      </c>
      <c r="S53" s="5">
        <v>0</v>
      </c>
      <c r="T53" s="5">
        <v>0</v>
      </c>
      <c r="U53" s="5">
        <v>1633</v>
      </c>
      <c r="V53" s="5">
        <v>0</v>
      </c>
      <c r="W53" s="5">
        <v>0</v>
      </c>
      <c r="X53" s="5">
        <v>3458</v>
      </c>
      <c r="Y53" s="5">
        <v>0</v>
      </c>
      <c r="Z53" s="8">
        <v>0</v>
      </c>
      <c r="AA53" s="8">
        <v>1936</v>
      </c>
      <c r="AB53" s="5">
        <v>0</v>
      </c>
      <c r="AC53" s="5">
        <v>0</v>
      </c>
      <c r="AD53" s="5">
        <v>596</v>
      </c>
      <c r="AE53" s="5">
        <v>0</v>
      </c>
      <c r="AF53" s="5">
        <v>0</v>
      </c>
      <c r="AG53" s="5">
        <v>1340</v>
      </c>
      <c r="AH53" s="5">
        <v>0</v>
      </c>
      <c r="AI53" s="8">
        <v>0</v>
      </c>
      <c r="AJ53" s="8">
        <v>543</v>
      </c>
      <c r="AK53" s="5">
        <v>0</v>
      </c>
      <c r="AL53" s="5">
        <v>0</v>
      </c>
      <c r="AM53" s="5">
        <v>171</v>
      </c>
      <c r="AN53" s="5">
        <v>0</v>
      </c>
      <c r="AO53" s="5">
        <v>0</v>
      </c>
      <c r="AP53" s="5">
        <v>372</v>
      </c>
      <c r="AQ53" s="5">
        <v>0</v>
      </c>
      <c r="AR53" s="8">
        <v>0</v>
      </c>
      <c r="AS53" s="8">
        <v>504</v>
      </c>
      <c r="AT53" s="5">
        <v>0</v>
      </c>
      <c r="AU53" s="5">
        <v>0</v>
      </c>
      <c r="AV53" s="5">
        <v>122</v>
      </c>
      <c r="AW53" s="5">
        <v>0</v>
      </c>
      <c r="AX53" s="5">
        <v>0</v>
      </c>
      <c r="AY53" s="5">
        <v>382</v>
      </c>
      <c r="AZ53" s="5">
        <v>0</v>
      </c>
      <c r="BA53" s="5" t="s">
        <v>45</v>
      </c>
      <c r="BB53" s="5" t="s">
        <v>18</v>
      </c>
      <c r="BC53" s="5" t="s">
        <v>109</v>
      </c>
      <c r="BD53" s="5"/>
      <c r="BE53" s="5" t="s">
        <v>21</v>
      </c>
      <c r="BF53" s="5"/>
    </row>
    <row r="54" spans="1:58">
      <c r="A54" s="5" t="s">
        <v>14</v>
      </c>
      <c r="B54" s="5">
        <v>15578269</v>
      </c>
      <c r="C54" s="5" t="s">
        <v>15</v>
      </c>
      <c r="D54" s="5" t="s">
        <v>27</v>
      </c>
      <c r="E54" s="6">
        <f t="shared" si="2"/>
        <v>1</v>
      </c>
      <c r="F54" s="7">
        <f t="shared" si="2"/>
        <v>57348</v>
      </c>
      <c r="G54" s="7">
        <f t="shared" si="1"/>
        <v>1.7437399734951526E-5</v>
      </c>
      <c r="H54" s="8">
        <v>1</v>
      </c>
      <c r="I54" s="8">
        <v>49274</v>
      </c>
      <c r="J54" s="5">
        <v>2.0294700000000001E-5</v>
      </c>
      <c r="K54" s="5">
        <v>1</v>
      </c>
      <c r="L54" s="5">
        <v>14544</v>
      </c>
      <c r="M54" s="5">
        <v>6.8756899999999999E-5</v>
      </c>
      <c r="N54" s="5">
        <v>0</v>
      </c>
      <c r="O54" s="5">
        <v>34730</v>
      </c>
      <c r="P54" s="5">
        <v>0</v>
      </c>
      <c r="Q54" s="8">
        <v>0</v>
      </c>
      <c r="R54" s="8">
        <v>5091</v>
      </c>
      <c r="S54" s="5">
        <v>0</v>
      </c>
      <c r="T54" s="5">
        <v>0</v>
      </c>
      <c r="U54" s="5">
        <v>1633</v>
      </c>
      <c r="V54" s="5">
        <v>0</v>
      </c>
      <c r="W54" s="5">
        <v>0</v>
      </c>
      <c r="X54" s="5">
        <v>3458</v>
      </c>
      <c r="Y54" s="5">
        <v>0</v>
      </c>
      <c r="Z54" s="8">
        <v>0</v>
      </c>
      <c r="AA54" s="8">
        <v>1936</v>
      </c>
      <c r="AB54" s="5">
        <v>0</v>
      </c>
      <c r="AC54" s="5">
        <v>0</v>
      </c>
      <c r="AD54" s="5">
        <v>596</v>
      </c>
      <c r="AE54" s="5">
        <v>0</v>
      </c>
      <c r="AF54" s="5">
        <v>0</v>
      </c>
      <c r="AG54" s="5">
        <v>1340</v>
      </c>
      <c r="AH54" s="5">
        <v>0</v>
      </c>
      <c r="AI54" s="8">
        <v>0</v>
      </c>
      <c r="AJ54" s="8">
        <v>543</v>
      </c>
      <c r="AK54" s="5">
        <v>0</v>
      </c>
      <c r="AL54" s="5">
        <v>0</v>
      </c>
      <c r="AM54" s="5">
        <v>171</v>
      </c>
      <c r="AN54" s="5">
        <v>0</v>
      </c>
      <c r="AO54" s="5">
        <v>0</v>
      </c>
      <c r="AP54" s="5">
        <v>372</v>
      </c>
      <c r="AQ54" s="5">
        <v>0</v>
      </c>
      <c r="AR54" s="8">
        <v>0</v>
      </c>
      <c r="AS54" s="8">
        <v>504</v>
      </c>
      <c r="AT54" s="5">
        <v>0</v>
      </c>
      <c r="AU54" s="5">
        <v>0</v>
      </c>
      <c r="AV54" s="5">
        <v>122</v>
      </c>
      <c r="AW54" s="5">
        <v>0</v>
      </c>
      <c r="AX54" s="5">
        <v>0</v>
      </c>
      <c r="AY54" s="5">
        <v>382</v>
      </c>
      <c r="AZ54" s="5">
        <v>0</v>
      </c>
      <c r="BA54" s="5" t="s">
        <v>17</v>
      </c>
      <c r="BB54" s="5" t="s">
        <v>18</v>
      </c>
      <c r="BC54" s="5" t="s">
        <v>110</v>
      </c>
      <c r="BD54" s="5"/>
      <c r="BE54" s="5" t="s">
        <v>21</v>
      </c>
      <c r="BF54" s="5"/>
    </row>
    <row r="55" spans="1:58">
      <c r="A55" s="5" t="s">
        <v>14</v>
      </c>
      <c r="B55" s="5">
        <v>15578268</v>
      </c>
      <c r="C55" s="5" t="s">
        <v>27</v>
      </c>
      <c r="D55" s="5" t="s">
        <v>16</v>
      </c>
      <c r="E55" s="6">
        <f t="shared" si="2"/>
        <v>1</v>
      </c>
      <c r="F55" s="7">
        <f t="shared" si="2"/>
        <v>57348</v>
      </c>
      <c r="G55" s="7">
        <f t="shared" si="1"/>
        <v>1.7437399734951526E-5</v>
      </c>
      <c r="H55" s="8">
        <v>1</v>
      </c>
      <c r="I55" s="8">
        <v>49274</v>
      </c>
      <c r="J55" s="5">
        <v>2.0294700000000001E-5</v>
      </c>
      <c r="K55" s="5">
        <v>0</v>
      </c>
      <c r="L55" s="5">
        <v>14544</v>
      </c>
      <c r="M55" s="5">
        <v>0</v>
      </c>
      <c r="N55" s="5">
        <v>1</v>
      </c>
      <c r="O55" s="5">
        <v>34730</v>
      </c>
      <c r="P55" s="5">
        <v>2.8793600000000002E-5</v>
      </c>
      <c r="Q55" s="8">
        <v>0</v>
      </c>
      <c r="R55" s="8">
        <v>5091</v>
      </c>
      <c r="S55" s="5">
        <v>0</v>
      </c>
      <c r="T55" s="5">
        <v>0</v>
      </c>
      <c r="U55" s="5">
        <v>1633</v>
      </c>
      <c r="V55" s="5">
        <v>0</v>
      </c>
      <c r="W55" s="5">
        <v>0</v>
      </c>
      <c r="X55" s="5">
        <v>3458</v>
      </c>
      <c r="Y55" s="5">
        <v>0</v>
      </c>
      <c r="Z55" s="8">
        <v>0</v>
      </c>
      <c r="AA55" s="8">
        <v>1936</v>
      </c>
      <c r="AB55" s="5">
        <v>0</v>
      </c>
      <c r="AC55" s="5">
        <v>0</v>
      </c>
      <c r="AD55" s="5">
        <v>596</v>
      </c>
      <c r="AE55" s="5">
        <v>0</v>
      </c>
      <c r="AF55" s="5">
        <v>0</v>
      </c>
      <c r="AG55" s="5">
        <v>1340</v>
      </c>
      <c r="AH55" s="5">
        <v>0</v>
      </c>
      <c r="AI55" s="8">
        <v>0</v>
      </c>
      <c r="AJ55" s="8">
        <v>543</v>
      </c>
      <c r="AK55" s="5">
        <v>0</v>
      </c>
      <c r="AL55" s="5">
        <v>0</v>
      </c>
      <c r="AM55" s="5">
        <v>171</v>
      </c>
      <c r="AN55" s="5">
        <v>0</v>
      </c>
      <c r="AO55" s="5">
        <v>0</v>
      </c>
      <c r="AP55" s="5">
        <v>372</v>
      </c>
      <c r="AQ55" s="5">
        <v>0</v>
      </c>
      <c r="AR55" s="8">
        <v>0</v>
      </c>
      <c r="AS55" s="8">
        <v>504</v>
      </c>
      <c r="AT55" s="5">
        <v>0</v>
      </c>
      <c r="AU55" s="5">
        <v>0</v>
      </c>
      <c r="AV55" s="5">
        <v>122</v>
      </c>
      <c r="AW55" s="5">
        <v>0</v>
      </c>
      <c r="AX55" s="5">
        <v>0</v>
      </c>
      <c r="AY55" s="5">
        <v>382</v>
      </c>
      <c r="AZ55" s="5">
        <v>0</v>
      </c>
      <c r="BA55" s="5" t="s">
        <v>17</v>
      </c>
      <c r="BB55" s="5" t="s">
        <v>18</v>
      </c>
      <c r="BC55" s="5" t="s">
        <v>111</v>
      </c>
      <c r="BD55" s="5" t="s">
        <v>112</v>
      </c>
      <c r="BE55" s="5" t="s">
        <v>21</v>
      </c>
      <c r="BF55" s="5"/>
    </row>
    <row r="56" spans="1:58">
      <c r="A56" s="5" t="s">
        <v>14</v>
      </c>
      <c r="B56" s="5">
        <v>15578253</v>
      </c>
      <c r="C56" s="5" t="s">
        <v>27</v>
      </c>
      <c r="D56" s="5" t="s">
        <v>22</v>
      </c>
      <c r="E56" s="6">
        <f t="shared" si="2"/>
        <v>11</v>
      </c>
      <c r="F56" s="7">
        <f t="shared" si="2"/>
        <v>57348</v>
      </c>
      <c r="G56" s="7">
        <f t="shared" si="1"/>
        <v>1.9181139708446677E-4</v>
      </c>
      <c r="H56" s="8">
        <v>11</v>
      </c>
      <c r="I56" s="8">
        <v>49274</v>
      </c>
      <c r="J56" s="5">
        <v>2.23241E-4</v>
      </c>
      <c r="K56" s="5">
        <v>4</v>
      </c>
      <c r="L56" s="5">
        <v>14544</v>
      </c>
      <c r="M56" s="5">
        <v>2.7502800000000002E-4</v>
      </c>
      <c r="N56" s="5">
        <v>7</v>
      </c>
      <c r="O56" s="5">
        <v>34730</v>
      </c>
      <c r="P56" s="5">
        <v>2.0155499999999999E-4</v>
      </c>
      <c r="Q56" s="8">
        <v>0</v>
      </c>
      <c r="R56" s="8">
        <v>5091</v>
      </c>
      <c r="S56" s="5">
        <v>0</v>
      </c>
      <c r="T56" s="5">
        <v>0</v>
      </c>
      <c r="U56" s="5">
        <v>1633</v>
      </c>
      <c r="V56" s="5">
        <v>0</v>
      </c>
      <c r="W56" s="5">
        <v>0</v>
      </c>
      <c r="X56" s="5">
        <v>3458</v>
      </c>
      <c r="Y56" s="5">
        <v>0</v>
      </c>
      <c r="Z56" s="8">
        <v>0</v>
      </c>
      <c r="AA56" s="8">
        <v>1936</v>
      </c>
      <c r="AB56" s="5">
        <v>0</v>
      </c>
      <c r="AC56" s="5">
        <v>0</v>
      </c>
      <c r="AD56" s="5">
        <v>596</v>
      </c>
      <c r="AE56" s="5">
        <v>0</v>
      </c>
      <c r="AF56" s="5">
        <v>0</v>
      </c>
      <c r="AG56" s="5">
        <v>1340</v>
      </c>
      <c r="AH56" s="5">
        <v>0</v>
      </c>
      <c r="AI56" s="8">
        <v>0</v>
      </c>
      <c r="AJ56" s="8">
        <v>543</v>
      </c>
      <c r="AK56" s="5">
        <v>0</v>
      </c>
      <c r="AL56" s="5">
        <v>0</v>
      </c>
      <c r="AM56" s="5">
        <v>171</v>
      </c>
      <c r="AN56" s="5">
        <v>0</v>
      </c>
      <c r="AO56" s="5">
        <v>0</v>
      </c>
      <c r="AP56" s="5">
        <v>372</v>
      </c>
      <c r="AQ56" s="5">
        <v>0</v>
      </c>
      <c r="AR56" s="8">
        <v>0</v>
      </c>
      <c r="AS56" s="8">
        <v>504</v>
      </c>
      <c r="AT56" s="5">
        <v>0</v>
      </c>
      <c r="AU56" s="5">
        <v>0</v>
      </c>
      <c r="AV56" s="5">
        <v>122</v>
      </c>
      <c r="AW56" s="5">
        <v>0</v>
      </c>
      <c r="AX56" s="5">
        <v>0</v>
      </c>
      <c r="AY56" s="5">
        <v>382</v>
      </c>
      <c r="AZ56" s="5">
        <v>0</v>
      </c>
      <c r="BA56" s="5" t="s">
        <v>17</v>
      </c>
      <c r="BB56" s="5" t="s">
        <v>18</v>
      </c>
      <c r="BC56" s="5" t="s">
        <v>113</v>
      </c>
      <c r="BD56" s="5" t="s">
        <v>114</v>
      </c>
      <c r="BE56" s="5" t="s">
        <v>21</v>
      </c>
      <c r="BF56" s="5"/>
    </row>
    <row r="57" spans="1:58">
      <c r="A57" s="5" t="s">
        <v>14</v>
      </c>
      <c r="B57" s="5">
        <v>15578199</v>
      </c>
      <c r="C57" s="5" t="s">
        <v>15</v>
      </c>
      <c r="D57" s="5" t="s">
        <v>27</v>
      </c>
      <c r="E57" s="6">
        <f t="shared" si="2"/>
        <v>1</v>
      </c>
      <c r="F57" s="7">
        <f t="shared" si="2"/>
        <v>57348</v>
      </c>
      <c r="G57" s="7">
        <f t="shared" si="1"/>
        <v>1.7437399734951526E-5</v>
      </c>
      <c r="H57" s="8">
        <v>1</v>
      </c>
      <c r="I57" s="8">
        <v>49274</v>
      </c>
      <c r="J57" s="5">
        <v>2.0294700000000001E-5</v>
      </c>
      <c r="K57" s="5">
        <v>0</v>
      </c>
      <c r="L57" s="5">
        <v>14544</v>
      </c>
      <c r="M57" s="5">
        <v>0</v>
      </c>
      <c r="N57" s="5">
        <v>1</v>
      </c>
      <c r="O57" s="5">
        <v>34730</v>
      </c>
      <c r="P57" s="5">
        <v>2.8793600000000002E-5</v>
      </c>
      <c r="Q57" s="8">
        <v>0</v>
      </c>
      <c r="R57" s="8">
        <v>5091</v>
      </c>
      <c r="S57" s="5">
        <v>0</v>
      </c>
      <c r="T57" s="5">
        <v>0</v>
      </c>
      <c r="U57" s="5">
        <v>1633</v>
      </c>
      <c r="V57" s="5">
        <v>0</v>
      </c>
      <c r="W57" s="5">
        <v>0</v>
      </c>
      <c r="X57" s="5">
        <v>3458</v>
      </c>
      <c r="Y57" s="5">
        <v>0</v>
      </c>
      <c r="Z57" s="8">
        <v>0</v>
      </c>
      <c r="AA57" s="8">
        <v>1936</v>
      </c>
      <c r="AB57" s="5">
        <v>0</v>
      </c>
      <c r="AC57" s="5">
        <v>0</v>
      </c>
      <c r="AD57" s="5">
        <v>596</v>
      </c>
      <c r="AE57" s="5">
        <v>0</v>
      </c>
      <c r="AF57" s="5">
        <v>0</v>
      </c>
      <c r="AG57" s="5">
        <v>1340</v>
      </c>
      <c r="AH57" s="5">
        <v>0</v>
      </c>
      <c r="AI57" s="8">
        <v>0</v>
      </c>
      <c r="AJ57" s="8">
        <v>543</v>
      </c>
      <c r="AK57" s="5">
        <v>0</v>
      </c>
      <c r="AL57" s="5">
        <v>0</v>
      </c>
      <c r="AM57" s="5">
        <v>171</v>
      </c>
      <c r="AN57" s="5">
        <v>0</v>
      </c>
      <c r="AO57" s="5">
        <v>0</v>
      </c>
      <c r="AP57" s="5">
        <v>372</v>
      </c>
      <c r="AQ57" s="5">
        <v>0</v>
      </c>
      <c r="AR57" s="8">
        <v>0</v>
      </c>
      <c r="AS57" s="8">
        <v>504</v>
      </c>
      <c r="AT57" s="5">
        <v>0</v>
      </c>
      <c r="AU57" s="5">
        <v>0</v>
      </c>
      <c r="AV57" s="5">
        <v>122</v>
      </c>
      <c r="AW57" s="5">
        <v>0</v>
      </c>
      <c r="AX57" s="5">
        <v>0</v>
      </c>
      <c r="AY57" s="5">
        <v>382</v>
      </c>
      <c r="AZ57" s="5">
        <v>0</v>
      </c>
      <c r="BA57" s="5" t="s">
        <v>17</v>
      </c>
      <c r="BB57" s="5" t="s">
        <v>18</v>
      </c>
      <c r="BC57" s="5" t="s">
        <v>115</v>
      </c>
      <c r="BD57" s="5"/>
      <c r="BE57" s="5" t="s">
        <v>21</v>
      </c>
      <c r="BF57" s="5"/>
    </row>
    <row r="58" spans="1:58">
      <c r="A58" s="5" t="s">
        <v>14</v>
      </c>
      <c r="B58" s="5">
        <v>15578193</v>
      </c>
      <c r="C58" s="5" t="s">
        <v>27</v>
      </c>
      <c r="D58" s="5" t="s">
        <v>15</v>
      </c>
      <c r="E58" s="6">
        <f t="shared" si="2"/>
        <v>1</v>
      </c>
      <c r="F58" s="7">
        <f t="shared" si="2"/>
        <v>57348</v>
      </c>
      <c r="G58" s="7">
        <f t="shared" si="1"/>
        <v>1.7437399734951526E-5</v>
      </c>
      <c r="H58" s="8">
        <v>0</v>
      </c>
      <c r="I58" s="8">
        <v>49274</v>
      </c>
      <c r="J58" s="5">
        <v>0</v>
      </c>
      <c r="K58" s="5">
        <v>0</v>
      </c>
      <c r="L58" s="5">
        <v>14544</v>
      </c>
      <c r="M58" s="5">
        <v>0</v>
      </c>
      <c r="N58" s="5">
        <v>0</v>
      </c>
      <c r="O58" s="5">
        <v>34730</v>
      </c>
      <c r="P58" s="5">
        <v>0</v>
      </c>
      <c r="Q58" s="8">
        <v>1</v>
      </c>
      <c r="R58" s="8">
        <v>5091</v>
      </c>
      <c r="S58" s="5">
        <v>1.9642499999999999E-4</v>
      </c>
      <c r="T58" s="5">
        <v>1</v>
      </c>
      <c r="U58" s="5">
        <v>1633</v>
      </c>
      <c r="V58" s="5">
        <v>6.1236999999999999E-4</v>
      </c>
      <c r="W58" s="5">
        <v>0</v>
      </c>
      <c r="X58" s="5">
        <v>3458</v>
      </c>
      <c r="Y58" s="5">
        <v>0</v>
      </c>
      <c r="Z58" s="8">
        <v>0</v>
      </c>
      <c r="AA58" s="8">
        <v>1936</v>
      </c>
      <c r="AB58" s="5">
        <v>0</v>
      </c>
      <c r="AC58" s="5">
        <v>0</v>
      </c>
      <c r="AD58" s="5">
        <v>596</v>
      </c>
      <c r="AE58" s="5">
        <v>0</v>
      </c>
      <c r="AF58" s="5">
        <v>0</v>
      </c>
      <c r="AG58" s="5">
        <v>1340</v>
      </c>
      <c r="AH58" s="5">
        <v>0</v>
      </c>
      <c r="AI58" s="8">
        <v>0</v>
      </c>
      <c r="AJ58" s="8">
        <v>543</v>
      </c>
      <c r="AK58" s="5">
        <v>0</v>
      </c>
      <c r="AL58" s="5">
        <v>0</v>
      </c>
      <c r="AM58" s="5">
        <v>171</v>
      </c>
      <c r="AN58" s="5">
        <v>0</v>
      </c>
      <c r="AO58" s="5">
        <v>0</v>
      </c>
      <c r="AP58" s="5">
        <v>372</v>
      </c>
      <c r="AQ58" s="5">
        <v>0</v>
      </c>
      <c r="AR58" s="8">
        <v>0</v>
      </c>
      <c r="AS58" s="8">
        <v>504</v>
      </c>
      <c r="AT58" s="5">
        <v>0</v>
      </c>
      <c r="AU58" s="5">
        <v>0</v>
      </c>
      <c r="AV58" s="5">
        <v>122</v>
      </c>
      <c r="AW58" s="5">
        <v>0</v>
      </c>
      <c r="AX58" s="5">
        <v>0</v>
      </c>
      <c r="AY58" s="5">
        <v>382</v>
      </c>
      <c r="AZ58" s="5">
        <v>0</v>
      </c>
      <c r="BA58" s="5" t="s">
        <v>17</v>
      </c>
      <c r="BB58" s="5" t="s">
        <v>18</v>
      </c>
      <c r="BC58" s="5" t="s">
        <v>116</v>
      </c>
      <c r="BD58" s="5"/>
      <c r="BE58" s="5" t="s">
        <v>21</v>
      </c>
      <c r="BF58" s="5"/>
    </row>
    <row r="59" spans="1:58">
      <c r="A59" s="5" t="s">
        <v>14</v>
      </c>
      <c r="B59" s="5">
        <v>15578184</v>
      </c>
      <c r="C59" s="5" t="s">
        <v>27</v>
      </c>
      <c r="D59" s="5" t="s">
        <v>22</v>
      </c>
      <c r="E59" s="6">
        <f t="shared" si="2"/>
        <v>1</v>
      </c>
      <c r="F59" s="7">
        <f t="shared" si="2"/>
        <v>57348</v>
      </c>
      <c r="G59" s="7">
        <f t="shared" si="1"/>
        <v>1.7437399734951526E-5</v>
      </c>
      <c r="H59" s="8">
        <v>0</v>
      </c>
      <c r="I59" s="8">
        <v>49274</v>
      </c>
      <c r="J59" s="5">
        <v>0</v>
      </c>
      <c r="K59" s="5">
        <v>0</v>
      </c>
      <c r="L59" s="5">
        <v>14544</v>
      </c>
      <c r="M59" s="5">
        <v>0</v>
      </c>
      <c r="N59" s="5">
        <v>0</v>
      </c>
      <c r="O59" s="5">
        <v>34730</v>
      </c>
      <c r="P59" s="5">
        <v>0</v>
      </c>
      <c r="Q59" s="8">
        <v>0</v>
      </c>
      <c r="R59" s="8">
        <v>5091</v>
      </c>
      <c r="S59" s="5">
        <v>0</v>
      </c>
      <c r="T59" s="5">
        <v>0</v>
      </c>
      <c r="U59" s="5">
        <v>1633</v>
      </c>
      <c r="V59" s="5">
        <v>0</v>
      </c>
      <c r="W59" s="5">
        <v>0</v>
      </c>
      <c r="X59" s="5">
        <v>3458</v>
      </c>
      <c r="Y59" s="5">
        <v>0</v>
      </c>
      <c r="Z59" s="8">
        <v>1</v>
      </c>
      <c r="AA59" s="8">
        <v>1936</v>
      </c>
      <c r="AB59" s="5">
        <v>5.1652899999999995E-4</v>
      </c>
      <c r="AC59" s="5">
        <v>0</v>
      </c>
      <c r="AD59" s="5">
        <v>596</v>
      </c>
      <c r="AE59" s="5">
        <v>0</v>
      </c>
      <c r="AF59" s="5">
        <v>1</v>
      </c>
      <c r="AG59" s="5">
        <v>1340</v>
      </c>
      <c r="AH59" s="5">
        <v>7.4626900000000003E-4</v>
      </c>
      <c r="AI59" s="8">
        <v>0</v>
      </c>
      <c r="AJ59" s="8">
        <v>543</v>
      </c>
      <c r="AK59" s="5">
        <v>0</v>
      </c>
      <c r="AL59" s="5">
        <v>0</v>
      </c>
      <c r="AM59" s="5">
        <v>171</v>
      </c>
      <c r="AN59" s="5">
        <v>0</v>
      </c>
      <c r="AO59" s="5">
        <v>0</v>
      </c>
      <c r="AP59" s="5">
        <v>372</v>
      </c>
      <c r="AQ59" s="5">
        <v>0</v>
      </c>
      <c r="AR59" s="8">
        <v>0</v>
      </c>
      <c r="AS59" s="8">
        <v>504</v>
      </c>
      <c r="AT59" s="5">
        <v>0</v>
      </c>
      <c r="AU59" s="5">
        <v>0</v>
      </c>
      <c r="AV59" s="5">
        <v>122</v>
      </c>
      <c r="AW59" s="5">
        <v>0</v>
      </c>
      <c r="AX59" s="5">
        <v>0</v>
      </c>
      <c r="AY59" s="5">
        <v>382</v>
      </c>
      <c r="AZ59" s="5">
        <v>0</v>
      </c>
      <c r="BA59" s="5" t="s">
        <v>17</v>
      </c>
      <c r="BB59" s="5" t="s">
        <v>18</v>
      </c>
      <c r="BC59" s="5" t="s">
        <v>117</v>
      </c>
      <c r="BD59" s="5"/>
      <c r="BE59" s="5" t="s">
        <v>21</v>
      </c>
      <c r="BF59" s="5"/>
    </row>
    <row r="60" spans="1:58">
      <c r="A60" s="5" t="s">
        <v>14</v>
      </c>
      <c r="B60" s="5">
        <v>15578182</v>
      </c>
      <c r="C60" s="5" t="s">
        <v>22</v>
      </c>
      <c r="D60" s="5" t="s">
        <v>118</v>
      </c>
      <c r="E60" s="6">
        <f t="shared" si="2"/>
        <v>1</v>
      </c>
      <c r="F60" s="7">
        <f t="shared" si="2"/>
        <v>57348</v>
      </c>
      <c r="G60" s="7">
        <f t="shared" si="1"/>
        <v>1.7437399734951526E-5</v>
      </c>
      <c r="H60" s="8">
        <v>1</v>
      </c>
      <c r="I60" s="8">
        <v>49274</v>
      </c>
      <c r="J60" s="5">
        <v>2.0294700000000001E-5</v>
      </c>
      <c r="K60" s="5">
        <v>0</v>
      </c>
      <c r="L60" s="5">
        <v>14544</v>
      </c>
      <c r="M60" s="5">
        <v>0</v>
      </c>
      <c r="N60" s="5">
        <v>1</v>
      </c>
      <c r="O60" s="5">
        <v>34730</v>
      </c>
      <c r="P60" s="5">
        <v>2.8793600000000002E-5</v>
      </c>
      <c r="Q60" s="8">
        <v>0</v>
      </c>
      <c r="R60" s="8">
        <v>5091</v>
      </c>
      <c r="S60" s="5">
        <v>0</v>
      </c>
      <c r="T60" s="5">
        <v>0</v>
      </c>
      <c r="U60" s="5">
        <v>1633</v>
      </c>
      <c r="V60" s="5">
        <v>0</v>
      </c>
      <c r="W60" s="5">
        <v>0</v>
      </c>
      <c r="X60" s="5">
        <v>3458</v>
      </c>
      <c r="Y60" s="5">
        <v>0</v>
      </c>
      <c r="Z60" s="8">
        <v>0</v>
      </c>
      <c r="AA60" s="8">
        <v>1936</v>
      </c>
      <c r="AB60" s="5">
        <v>0</v>
      </c>
      <c r="AC60" s="5">
        <v>0</v>
      </c>
      <c r="AD60" s="5">
        <v>596</v>
      </c>
      <c r="AE60" s="5">
        <v>0</v>
      </c>
      <c r="AF60" s="5">
        <v>0</v>
      </c>
      <c r="AG60" s="5">
        <v>1340</v>
      </c>
      <c r="AH60" s="5">
        <v>0</v>
      </c>
      <c r="AI60" s="8">
        <v>0</v>
      </c>
      <c r="AJ60" s="8">
        <v>543</v>
      </c>
      <c r="AK60" s="5">
        <v>0</v>
      </c>
      <c r="AL60" s="5">
        <v>0</v>
      </c>
      <c r="AM60" s="5">
        <v>171</v>
      </c>
      <c r="AN60" s="5">
        <v>0</v>
      </c>
      <c r="AO60" s="5">
        <v>0</v>
      </c>
      <c r="AP60" s="5">
        <v>372</v>
      </c>
      <c r="AQ60" s="5">
        <v>0</v>
      </c>
      <c r="AR60" s="8">
        <v>0</v>
      </c>
      <c r="AS60" s="8">
        <v>504</v>
      </c>
      <c r="AT60" s="5">
        <v>0</v>
      </c>
      <c r="AU60" s="5">
        <v>0</v>
      </c>
      <c r="AV60" s="5">
        <v>122</v>
      </c>
      <c r="AW60" s="5">
        <v>0</v>
      </c>
      <c r="AX60" s="5">
        <v>0</v>
      </c>
      <c r="AY60" s="5">
        <v>382</v>
      </c>
      <c r="AZ60" s="5">
        <v>0</v>
      </c>
      <c r="BA60" s="5" t="s">
        <v>119</v>
      </c>
      <c r="BB60" s="5" t="s">
        <v>59</v>
      </c>
      <c r="BC60" s="5" t="s">
        <v>120</v>
      </c>
      <c r="BD60" s="5"/>
      <c r="BE60" s="5" t="s">
        <v>121</v>
      </c>
      <c r="BF60" s="5"/>
    </row>
    <row r="61" spans="1:58">
      <c r="A61" s="5" t="s">
        <v>14</v>
      </c>
      <c r="B61" s="5">
        <v>15578178</v>
      </c>
      <c r="C61" s="5" t="s">
        <v>122</v>
      </c>
      <c r="D61" s="5" t="s">
        <v>15</v>
      </c>
      <c r="E61" s="6">
        <f t="shared" si="2"/>
        <v>1</v>
      </c>
      <c r="F61" s="7">
        <f t="shared" si="2"/>
        <v>57348</v>
      </c>
      <c r="G61" s="7">
        <f t="shared" si="1"/>
        <v>1.7437399734951526E-5</v>
      </c>
      <c r="H61" s="8">
        <v>1</v>
      </c>
      <c r="I61" s="8">
        <v>49274</v>
      </c>
      <c r="J61" s="5">
        <v>2.0294700000000001E-5</v>
      </c>
      <c r="K61" s="5">
        <v>0</v>
      </c>
      <c r="L61" s="5">
        <v>14544</v>
      </c>
      <c r="M61" s="5">
        <v>0</v>
      </c>
      <c r="N61" s="5">
        <v>1</v>
      </c>
      <c r="O61" s="5">
        <v>34730</v>
      </c>
      <c r="P61" s="5">
        <v>2.8793600000000002E-5</v>
      </c>
      <c r="Q61" s="8">
        <v>0</v>
      </c>
      <c r="R61" s="8">
        <v>5091</v>
      </c>
      <c r="S61" s="5">
        <v>0</v>
      </c>
      <c r="T61" s="5">
        <v>0</v>
      </c>
      <c r="U61" s="5">
        <v>1633</v>
      </c>
      <c r="V61" s="5">
        <v>0</v>
      </c>
      <c r="W61" s="5">
        <v>0</v>
      </c>
      <c r="X61" s="5">
        <v>3458</v>
      </c>
      <c r="Y61" s="5">
        <v>0</v>
      </c>
      <c r="Z61" s="8">
        <v>0</v>
      </c>
      <c r="AA61" s="8">
        <v>1936</v>
      </c>
      <c r="AB61" s="5">
        <v>0</v>
      </c>
      <c r="AC61" s="5">
        <v>0</v>
      </c>
      <c r="AD61" s="5">
        <v>596</v>
      </c>
      <c r="AE61" s="5">
        <v>0</v>
      </c>
      <c r="AF61" s="5">
        <v>0</v>
      </c>
      <c r="AG61" s="5">
        <v>1340</v>
      </c>
      <c r="AH61" s="5">
        <v>0</v>
      </c>
      <c r="AI61" s="8">
        <v>0</v>
      </c>
      <c r="AJ61" s="8">
        <v>543</v>
      </c>
      <c r="AK61" s="5">
        <v>0</v>
      </c>
      <c r="AL61" s="5">
        <v>0</v>
      </c>
      <c r="AM61" s="5">
        <v>171</v>
      </c>
      <c r="AN61" s="5">
        <v>0</v>
      </c>
      <c r="AO61" s="5">
        <v>0</v>
      </c>
      <c r="AP61" s="5">
        <v>372</v>
      </c>
      <c r="AQ61" s="5">
        <v>0</v>
      </c>
      <c r="AR61" s="8">
        <v>0</v>
      </c>
      <c r="AS61" s="8">
        <v>504</v>
      </c>
      <c r="AT61" s="5">
        <v>0</v>
      </c>
      <c r="AU61" s="5">
        <v>0</v>
      </c>
      <c r="AV61" s="5">
        <v>122</v>
      </c>
      <c r="AW61" s="5">
        <v>0</v>
      </c>
      <c r="AX61" s="5">
        <v>0</v>
      </c>
      <c r="AY61" s="5">
        <v>382</v>
      </c>
      <c r="AZ61" s="5">
        <v>0</v>
      </c>
      <c r="BA61" s="5" t="s">
        <v>74</v>
      </c>
      <c r="BB61" s="5" t="s">
        <v>18</v>
      </c>
      <c r="BC61" s="5" t="s">
        <v>123</v>
      </c>
      <c r="BD61" s="5"/>
      <c r="BE61" s="5" t="s">
        <v>62</v>
      </c>
      <c r="BF61" s="5"/>
    </row>
    <row r="62" spans="1:58">
      <c r="A62" s="5" t="s">
        <v>14</v>
      </c>
      <c r="B62" s="5">
        <v>15578124</v>
      </c>
      <c r="C62" s="5" t="s">
        <v>16</v>
      </c>
      <c r="D62" s="5" t="s">
        <v>15</v>
      </c>
      <c r="E62" s="6">
        <f t="shared" si="2"/>
        <v>1</v>
      </c>
      <c r="F62" s="7">
        <f t="shared" si="2"/>
        <v>57348</v>
      </c>
      <c r="G62" s="7">
        <f t="shared" si="1"/>
        <v>1.7437399734951526E-5</v>
      </c>
      <c r="H62" s="8">
        <v>0</v>
      </c>
      <c r="I62" s="8">
        <v>49274</v>
      </c>
      <c r="J62" s="5">
        <v>0</v>
      </c>
      <c r="K62" s="5">
        <v>0</v>
      </c>
      <c r="L62" s="5">
        <v>14544</v>
      </c>
      <c r="M62" s="5">
        <v>0</v>
      </c>
      <c r="N62" s="5">
        <v>0</v>
      </c>
      <c r="O62" s="5">
        <v>34730</v>
      </c>
      <c r="P62" s="5">
        <v>0</v>
      </c>
      <c r="Q62" s="8">
        <v>0</v>
      </c>
      <c r="R62" s="8">
        <v>5091</v>
      </c>
      <c r="S62" s="5">
        <v>0</v>
      </c>
      <c r="T62" s="5">
        <v>0</v>
      </c>
      <c r="U62" s="5">
        <v>1633</v>
      </c>
      <c r="V62" s="5">
        <v>0</v>
      </c>
      <c r="W62" s="5">
        <v>0</v>
      </c>
      <c r="X62" s="5">
        <v>3458</v>
      </c>
      <c r="Y62" s="5">
        <v>0</v>
      </c>
      <c r="Z62" s="8">
        <v>0</v>
      </c>
      <c r="AA62" s="8">
        <v>1936</v>
      </c>
      <c r="AB62" s="5">
        <v>0</v>
      </c>
      <c r="AC62" s="5">
        <v>0</v>
      </c>
      <c r="AD62" s="5">
        <v>596</v>
      </c>
      <c r="AE62" s="5">
        <v>0</v>
      </c>
      <c r="AF62" s="5">
        <v>0</v>
      </c>
      <c r="AG62" s="5">
        <v>1340</v>
      </c>
      <c r="AH62" s="5">
        <v>0</v>
      </c>
      <c r="AI62" s="8">
        <v>1</v>
      </c>
      <c r="AJ62" s="8">
        <v>543</v>
      </c>
      <c r="AK62" s="5">
        <v>1.84162E-3</v>
      </c>
      <c r="AL62" s="5">
        <v>0</v>
      </c>
      <c r="AM62" s="5">
        <v>171</v>
      </c>
      <c r="AN62" s="5">
        <v>0</v>
      </c>
      <c r="AO62" s="5">
        <v>1</v>
      </c>
      <c r="AP62" s="5">
        <v>372</v>
      </c>
      <c r="AQ62" s="5">
        <v>2.6881700000000001E-3</v>
      </c>
      <c r="AR62" s="8">
        <v>0</v>
      </c>
      <c r="AS62" s="8">
        <v>504</v>
      </c>
      <c r="AT62" s="5">
        <v>0</v>
      </c>
      <c r="AU62" s="5">
        <v>0</v>
      </c>
      <c r="AV62" s="5">
        <v>122</v>
      </c>
      <c r="AW62" s="5">
        <v>0</v>
      </c>
      <c r="AX62" s="5">
        <v>0</v>
      </c>
      <c r="AY62" s="5">
        <v>382</v>
      </c>
      <c r="AZ62" s="5">
        <v>0</v>
      </c>
      <c r="BA62" s="5" t="s">
        <v>17</v>
      </c>
      <c r="BB62" s="5" t="s">
        <v>18</v>
      </c>
      <c r="BC62" s="5" t="s">
        <v>124</v>
      </c>
      <c r="BD62" s="5" t="s">
        <v>125</v>
      </c>
      <c r="BE62" s="5" t="s">
        <v>21</v>
      </c>
      <c r="BF62" s="5"/>
    </row>
    <row r="63" spans="1:58">
      <c r="A63" s="5" t="s">
        <v>14</v>
      </c>
      <c r="B63" s="5">
        <v>15578107</v>
      </c>
      <c r="C63" s="5" t="s">
        <v>22</v>
      </c>
      <c r="D63" s="5" t="s">
        <v>27</v>
      </c>
      <c r="E63" s="6">
        <f t="shared" si="2"/>
        <v>0</v>
      </c>
      <c r="F63" s="7">
        <f t="shared" si="2"/>
        <v>57348</v>
      </c>
      <c r="G63" s="7">
        <f t="shared" si="1"/>
        <v>0</v>
      </c>
      <c r="H63" s="8">
        <v>0</v>
      </c>
      <c r="I63" s="8">
        <v>49274</v>
      </c>
      <c r="J63" s="5">
        <v>0</v>
      </c>
      <c r="K63" s="5">
        <v>0</v>
      </c>
      <c r="L63" s="5">
        <v>14544</v>
      </c>
      <c r="M63" s="5">
        <v>0</v>
      </c>
      <c r="N63" s="5">
        <v>0</v>
      </c>
      <c r="O63" s="5">
        <v>34730</v>
      </c>
      <c r="P63" s="5">
        <v>0</v>
      </c>
      <c r="Q63" s="8">
        <v>0</v>
      </c>
      <c r="R63" s="8">
        <v>5091</v>
      </c>
      <c r="S63" s="5">
        <v>0</v>
      </c>
      <c r="T63" s="5">
        <v>0</v>
      </c>
      <c r="U63" s="5">
        <v>1633</v>
      </c>
      <c r="V63" s="5">
        <v>0</v>
      </c>
      <c r="W63" s="5">
        <v>0</v>
      </c>
      <c r="X63" s="5">
        <v>3458</v>
      </c>
      <c r="Y63" s="5">
        <v>0</v>
      </c>
      <c r="Z63" s="8">
        <v>0</v>
      </c>
      <c r="AA63" s="8">
        <v>1936</v>
      </c>
      <c r="AB63" s="5">
        <v>0</v>
      </c>
      <c r="AC63" s="5">
        <v>0</v>
      </c>
      <c r="AD63" s="5">
        <v>596</v>
      </c>
      <c r="AE63" s="5">
        <v>0</v>
      </c>
      <c r="AF63" s="5">
        <v>0</v>
      </c>
      <c r="AG63" s="5">
        <v>1340</v>
      </c>
      <c r="AH63" s="5">
        <v>0</v>
      </c>
      <c r="AI63" s="8">
        <v>0</v>
      </c>
      <c r="AJ63" s="8">
        <v>543</v>
      </c>
      <c r="AK63" s="5">
        <v>0</v>
      </c>
      <c r="AL63" s="5">
        <v>0</v>
      </c>
      <c r="AM63" s="5">
        <v>171</v>
      </c>
      <c r="AN63" s="5">
        <v>0</v>
      </c>
      <c r="AO63" s="5">
        <v>0</v>
      </c>
      <c r="AP63" s="5">
        <v>372</v>
      </c>
      <c r="AQ63" s="5">
        <v>0</v>
      </c>
      <c r="AR63" s="8">
        <v>0</v>
      </c>
      <c r="AS63" s="8">
        <v>504</v>
      </c>
      <c r="AT63" s="5">
        <v>0</v>
      </c>
      <c r="AU63" s="5">
        <v>0</v>
      </c>
      <c r="AV63" s="5">
        <v>122</v>
      </c>
      <c r="AW63" s="5">
        <v>0</v>
      </c>
      <c r="AX63" s="5">
        <v>0</v>
      </c>
      <c r="AY63" s="5">
        <v>382</v>
      </c>
      <c r="AZ63" s="5">
        <v>0</v>
      </c>
      <c r="BA63" s="5" t="s">
        <v>17</v>
      </c>
      <c r="BB63" s="5" t="s">
        <v>18</v>
      </c>
      <c r="BC63" s="5" t="s">
        <v>126</v>
      </c>
      <c r="BD63" s="5"/>
      <c r="BE63" s="5" t="s">
        <v>21</v>
      </c>
      <c r="BF63" s="5"/>
    </row>
    <row r="64" spans="1:58">
      <c r="A64" s="5" t="s">
        <v>14</v>
      </c>
      <c r="B64" s="5">
        <v>15578091</v>
      </c>
      <c r="C64" s="5" t="s">
        <v>27</v>
      </c>
      <c r="D64" s="5" t="s">
        <v>22</v>
      </c>
      <c r="E64" s="6">
        <f t="shared" si="2"/>
        <v>3</v>
      </c>
      <c r="F64" s="7">
        <f t="shared" si="2"/>
        <v>57348</v>
      </c>
      <c r="G64" s="7">
        <f t="shared" si="1"/>
        <v>5.2312199204854574E-5</v>
      </c>
      <c r="H64" s="8">
        <v>3</v>
      </c>
      <c r="I64" s="8">
        <v>49274</v>
      </c>
      <c r="J64" s="5">
        <v>6.0884000000000002E-5</v>
      </c>
      <c r="K64" s="5">
        <v>1</v>
      </c>
      <c r="L64" s="5">
        <v>14544</v>
      </c>
      <c r="M64" s="5">
        <v>6.8756899999999999E-5</v>
      </c>
      <c r="N64" s="5">
        <v>2</v>
      </c>
      <c r="O64" s="5">
        <v>34730</v>
      </c>
      <c r="P64" s="5">
        <v>5.7587100000000003E-5</v>
      </c>
      <c r="Q64" s="8">
        <v>0</v>
      </c>
      <c r="R64" s="8">
        <v>5091</v>
      </c>
      <c r="S64" s="5">
        <v>0</v>
      </c>
      <c r="T64" s="5">
        <v>0</v>
      </c>
      <c r="U64" s="5">
        <v>1633</v>
      </c>
      <c r="V64" s="5">
        <v>0</v>
      </c>
      <c r="W64" s="5">
        <v>0</v>
      </c>
      <c r="X64" s="5">
        <v>3458</v>
      </c>
      <c r="Y64" s="5">
        <v>0</v>
      </c>
      <c r="Z64" s="8">
        <v>0</v>
      </c>
      <c r="AA64" s="8">
        <v>1936</v>
      </c>
      <c r="AB64" s="5">
        <v>0</v>
      </c>
      <c r="AC64" s="5">
        <v>0</v>
      </c>
      <c r="AD64" s="5">
        <v>596</v>
      </c>
      <c r="AE64" s="5">
        <v>0</v>
      </c>
      <c r="AF64" s="5">
        <v>0</v>
      </c>
      <c r="AG64" s="5">
        <v>1340</v>
      </c>
      <c r="AH64" s="5">
        <v>0</v>
      </c>
      <c r="AI64" s="8">
        <v>0</v>
      </c>
      <c r="AJ64" s="8">
        <v>543</v>
      </c>
      <c r="AK64" s="5">
        <v>0</v>
      </c>
      <c r="AL64" s="5">
        <v>0</v>
      </c>
      <c r="AM64" s="5">
        <v>171</v>
      </c>
      <c r="AN64" s="5">
        <v>0</v>
      </c>
      <c r="AO64" s="5">
        <v>0</v>
      </c>
      <c r="AP64" s="5">
        <v>372</v>
      </c>
      <c r="AQ64" s="5">
        <v>0</v>
      </c>
      <c r="AR64" s="8">
        <v>0</v>
      </c>
      <c r="AS64" s="8">
        <v>504</v>
      </c>
      <c r="AT64" s="5">
        <v>0</v>
      </c>
      <c r="AU64" s="5">
        <v>0</v>
      </c>
      <c r="AV64" s="5">
        <v>122</v>
      </c>
      <c r="AW64" s="5">
        <v>0</v>
      </c>
      <c r="AX64" s="5">
        <v>0</v>
      </c>
      <c r="AY64" s="5">
        <v>382</v>
      </c>
      <c r="AZ64" s="5">
        <v>0</v>
      </c>
      <c r="BA64" s="5" t="s">
        <v>45</v>
      </c>
      <c r="BB64" s="5" t="s">
        <v>18</v>
      </c>
      <c r="BC64" s="5" t="s">
        <v>127</v>
      </c>
      <c r="BD64" s="5"/>
      <c r="BE64" s="5" t="s">
        <v>21</v>
      </c>
      <c r="BF64" s="5"/>
    </row>
    <row r="65" spans="1:58">
      <c r="A65" s="5" t="s">
        <v>14</v>
      </c>
      <c r="B65" s="5">
        <v>15575760</v>
      </c>
      <c r="C65" s="5" t="s">
        <v>15</v>
      </c>
      <c r="D65" s="5" t="s">
        <v>22</v>
      </c>
      <c r="E65" s="6">
        <f t="shared" si="2"/>
        <v>1</v>
      </c>
      <c r="F65" s="7">
        <f t="shared" si="2"/>
        <v>57348</v>
      </c>
      <c r="G65" s="7">
        <f t="shared" si="1"/>
        <v>1.7437399734951526E-5</v>
      </c>
      <c r="H65" s="8">
        <v>1</v>
      </c>
      <c r="I65" s="8">
        <v>49274</v>
      </c>
      <c r="J65" s="5">
        <v>2.0294700000000001E-5</v>
      </c>
      <c r="K65" s="5">
        <v>1</v>
      </c>
      <c r="L65" s="5">
        <v>14544</v>
      </c>
      <c r="M65" s="5">
        <v>6.8756899999999999E-5</v>
      </c>
      <c r="N65" s="5">
        <v>0</v>
      </c>
      <c r="O65" s="5">
        <v>34730</v>
      </c>
      <c r="P65" s="5">
        <v>0</v>
      </c>
      <c r="Q65" s="8">
        <v>0</v>
      </c>
      <c r="R65" s="8">
        <v>5091</v>
      </c>
      <c r="S65" s="5">
        <v>0</v>
      </c>
      <c r="T65" s="5">
        <v>0</v>
      </c>
      <c r="U65" s="5">
        <v>1633</v>
      </c>
      <c r="V65" s="5">
        <v>0</v>
      </c>
      <c r="W65" s="5">
        <v>0</v>
      </c>
      <c r="X65" s="5">
        <v>3458</v>
      </c>
      <c r="Y65" s="5">
        <v>0</v>
      </c>
      <c r="Z65" s="8">
        <v>0</v>
      </c>
      <c r="AA65" s="8">
        <v>1936</v>
      </c>
      <c r="AB65" s="5">
        <v>0</v>
      </c>
      <c r="AC65" s="5">
        <v>0</v>
      </c>
      <c r="AD65" s="5">
        <v>596</v>
      </c>
      <c r="AE65" s="5">
        <v>0</v>
      </c>
      <c r="AF65" s="5">
        <v>0</v>
      </c>
      <c r="AG65" s="5">
        <v>1340</v>
      </c>
      <c r="AH65" s="5">
        <v>0</v>
      </c>
      <c r="AI65" s="8">
        <v>0</v>
      </c>
      <c r="AJ65" s="8">
        <v>543</v>
      </c>
      <c r="AK65" s="5">
        <v>0</v>
      </c>
      <c r="AL65" s="5">
        <v>0</v>
      </c>
      <c r="AM65" s="5">
        <v>171</v>
      </c>
      <c r="AN65" s="5">
        <v>0</v>
      </c>
      <c r="AO65" s="5">
        <v>0</v>
      </c>
      <c r="AP65" s="5">
        <v>372</v>
      </c>
      <c r="AQ65" s="5">
        <v>0</v>
      </c>
      <c r="AR65" s="8">
        <v>0</v>
      </c>
      <c r="AS65" s="8">
        <v>504</v>
      </c>
      <c r="AT65" s="5">
        <v>0</v>
      </c>
      <c r="AU65" s="5">
        <v>0</v>
      </c>
      <c r="AV65" s="5">
        <v>122</v>
      </c>
      <c r="AW65" s="5">
        <v>0</v>
      </c>
      <c r="AX65" s="5">
        <v>0</v>
      </c>
      <c r="AY65" s="5">
        <v>382</v>
      </c>
      <c r="AZ65" s="5">
        <v>0</v>
      </c>
      <c r="BA65" s="5" t="s">
        <v>17</v>
      </c>
      <c r="BB65" s="5" t="s">
        <v>18</v>
      </c>
      <c r="BC65" s="5" t="s">
        <v>128</v>
      </c>
      <c r="BD65" s="5" t="s">
        <v>129</v>
      </c>
      <c r="BE65" s="5" t="s">
        <v>21</v>
      </c>
      <c r="BF65" s="5"/>
    </row>
    <row r="66" spans="1:58">
      <c r="A66" s="5" t="s">
        <v>14</v>
      </c>
      <c r="B66" s="5">
        <v>15575745</v>
      </c>
      <c r="C66" s="5" t="s">
        <v>27</v>
      </c>
      <c r="D66" s="5" t="s">
        <v>22</v>
      </c>
      <c r="E66" s="6">
        <f t="shared" si="2"/>
        <v>3</v>
      </c>
      <c r="F66" s="7">
        <f t="shared" si="2"/>
        <v>57348</v>
      </c>
      <c r="G66" s="7">
        <f t="shared" si="1"/>
        <v>5.2312199204854574E-5</v>
      </c>
      <c r="H66" s="8">
        <v>1</v>
      </c>
      <c r="I66" s="8">
        <v>49274</v>
      </c>
      <c r="J66" s="5">
        <v>2.0294700000000001E-5</v>
      </c>
      <c r="K66" s="5">
        <v>0</v>
      </c>
      <c r="L66" s="5">
        <v>14544</v>
      </c>
      <c r="M66" s="5">
        <v>0</v>
      </c>
      <c r="N66" s="5">
        <v>1</v>
      </c>
      <c r="O66" s="5">
        <v>34730</v>
      </c>
      <c r="P66" s="5">
        <v>2.8793600000000002E-5</v>
      </c>
      <c r="Q66" s="8">
        <v>1</v>
      </c>
      <c r="R66" s="8">
        <v>5091</v>
      </c>
      <c r="S66" s="5">
        <v>1.9642499999999999E-4</v>
      </c>
      <c r="T66" s="5">
        <v>0</v>
      </c>
      <c r="U66" s="5">
        <v>1633</v>
      </c>
      <c r="V66" s="5">
        <v>0</v>
      </c>
      <c r="W66" s="5">
        <v>1</v>
      </c>
      <c r="X66" s="5">
        <v>3458</v>
      </c>
      <c r="Y66" s="5">
        <v>2.8918500000000002E-4</v>
      </c>
      <c r="Z66" s="8">
        <v>1</v>
      </c>
      <c r="AA66" s="8">
        <v>1936</v>
      </c>
      <c r="AB66" s="5">
        <v>5.1652899999999995E-4</v>
      </c>
      <c r="AC66" s="5">
        <v>1</v>
      </c>
      <c r="AD66" s="5">
        <v>596</v>
      </c>
      <c r="AE66" s="5">
        <v>1.67785E-3</v>
      </c>
      <c r="AF66" s="5">
        <v>0</v>
      </c>
      <c r="AG66" s="5">
        <v>1340</v>
      </c>
      <c r="AH66" s="5">
        <v>0</v>
      </c>
      <c r="AI66" s="8">
        <v>0</v>
      </c>
      <c r="AJ66" s="8">
        <v>543</v>
      </c>
      <c r="AK66" s="5">
        <v>0</v>
      </c>
      <c r="AL66" s="5">
        <v>0</v>
      </c>
      <c r="AM66" s="5">
        <v>171</v>
      </c>
      <c r="AN66" s="5">
        <v>0</v>
      </c>
      <c r="AO66" s="5">
        <v>0</v>
      </c>
      <c r="AP66" s="5">
        <v>372</v>
      </c>
      <c r="AQ66" s="5">
        <v>0</v>
      </c>
      <c r="AR66" s="8">
        <v>0</v>
      </c>
      <c r="AS66" s="8">
        <v>504</v>
      </c>
      <c r="AT66" s="5">
        <v>0</v>
      </c>
      <c r="AU66" s="5">
        <v>0</v>
      </c>
      <c r="AV66" s="5">
        <v>122</v>
      </c>
      <c r="AW66" s="5">
        <v>0</v>
      </c>
      <c r="AX66" s="5">
        <v>0</v>
      </c>
      <c r="AY66" s="5">
        <v>382</v>
      </c>
      <c r="AZ66" s="5">
        <v>0</v>
      </c>
      <c r="BA66" s="5" t="s">
        <v>17</v>
      </c>
      <c r="BB66" s="5" t="s">
        <v>18</v>
      </c>
      <c r="BC66" s="5" t="s">
        <v>130</v>
      </c>
      <c r="BD66" s="5"/>
      <c r="BE66" s="5" t="s">
        <v>21</v>
      </c>
      <c r="BF66" s="5"/>
    </row>
    <row r="67" spans="1:58">
      <c r="A67" s="5" t="s">
        <v>14</v>
      </c>
      <c r="B67" s="5">
        <v>15575715</v>
      </c>
      <c r="C67" s="5" t="s">
        <v>27</v>
      </c>
      <c r="D67" s="5" t="s">
        <v>15</v>
      </c>
      <c r="E67" s="6">
        <f t="shared" si="2"/>
        <v>1</v>
      </c>
      <c r="F67" s="7">
        <f t="shared" si="2"/>
        <v>57348</v>
      </c>
      <c r="G67" s="7">
        <f t="shared" si="1"/>
        <v>1.7437399734951526E-5</v>
      </c>
      <c r="H67" s="8">
        <v>0</v>
      </c>
      <c r="I67" s="8">
        <v>49274</v>
      </c>
      <c r="J67" s="5">
        <v>0</v>
      </c>
      <c r="K67" s="5">
        <v>0</v>
      </c>
      <c r="L67" s="5">
        <v>14544</v>
      </c>
      <c r="M67" s="5">
        <v>0</v>
      </c>
      <c r="N67" s="5">
        <v>0</v>
      </c>
      <c r="O67" s="5">
        <v>34730</v>
      </c>
      <c r="P67" s="5">
        <v>0</v>
      </c>
      <c r="Q67" s="8">
        <v>0</v>
      </c>
      <c r="R67" s="8">
        <v>5091</v>
      </c>
      <c r="S67" s="5">
        <v>0</v>
      </c>
      <c r="T67" s="5">
        <v>0</v>
      </c>
      <c r="U67" s="5">
        <v>1633</v>
      </c>
      <c r="V67" s="5">
        <v>0</v>
      </c>
      <c r="W67" s="5">
        <v>0</v>
      </c>
      <c r="X67" s="5">
        <v>3458</v>
      </c>
      <c r="Y67" s="5">
        <v>0</v>
      </c>
      <c r="Z67" s="8">
        <v>0</v>
      </c>
      <c r="AA67" s="8">
        <v>1936</v>
      </c>
      <c r="AB67" s="5">
        <v>0</v>
      </c>
      <c r="AC67" s="5">
        <v>0</v>
      </c>
      <c r="AD67" s="5">
        <v>596</v>
      </c>
      <c r="AE67" s="5">
        <v>0</v>
      </c>
      <c r="AF67" s="5">
        <v>0</v>
      </c>
      <c r="AG67" s="5">
        <v>1340</v>
      </c>
      <c r="AH67" s="5">
        <v>0</v>
      </c>
      <c r="AI67" s="8">
        <v>0</v>
      </c>
      <c r="AJ67" s="8">
        <v>543</v>
      </c>
      <c r="AK67" s="5">
        <v>0</v>
      </c>
      <c r="AL67" s="5">
        <v>0</v>
      </c>
      <c r="AM67" s="5">
        <v>171</v>
      </c>
      <c r="AN67" s="5">
        <v>0</v>
      </c>
      <c r="AO67" s="5">
        <v>0</v>
      </c>
      <c r="AP67" s="5">
        <v>372</v>
      </c>
      <c r="AQ67" s="5">
        <v>0</v>
      </c>
      <c r="AR67" s="8">
        <v>1</v>
      </c>
      <c r="AS67" s="8">
        <v>504</v>
      </c>
      <c r="AT67" s="5">
        <v>1.9841300000000002E-3</v>
      </c>
      <c r="AU67" s="5">
        <v>1</v>
      </c>
      <c r="AV67" s="5">
        <v>122</v>
      </c>
      <c r="AW67" s="5">
        <v>8.1967199999999994E-3</v>
      </c>
      <c r="AX67" s="5">
        <v>0</v>
      </c>
      <c r="AY67" s="5">
        <v>382</v>
      </c>
      <c r="AZ67" s="5">
        <v>0</v>
      </c>
      <c r="BA67" s="5" t="s">
        <v>17</v>
      </c>
      <c r="BB67" s="5" t="s">
        <v>18</v>
      </c>
      <c r="BC67" s="5" t="s">
        <v>131</v>
      </c>
      <c r="BD67" s="5"/>
      <c r="BE67" s="5" t="s">
        <v>21</v>
      </c>
      <c r="BF67" s="5"/>
    </row>
    <row r="68" spans="1:58">
      <c r="A68" s="5" t="s">
        <v>14</v>
      </c>
      <c r="B68" s="5">
        <v>15575712</v>
      </c>
      <c r="C68" s="5" t="s">
        <v>22</v>
      </c>
      <c r="D68" s="5" t="s">
        <v>15</v>
      </c>
      <c r="E68" s="6">
        <f t="shared" ref="E68:F99" si="3">H68+Q68+Z68+AI68+AR68</f>
        <v>1</v>
      </c>
      <c r="F68" s="7">
        <f t="shared" si="3"/>
        <v>57348</v>
      </c>
      <c r="G68" s="7">
        <f t="shared" ref="G68:G121" si="4">E68/F68</f>
        <v>1.7437399734951526E-5</v>
      </c>
      <c r="H68" s="8">
        <v>1</v>
      </c>
      <c r="I68" s="8">
        <v>49274</v>
      </c>
      <c r="J68" s="5">
        <v>2.0294700000000001E-5</v>
      </c>
      <c r="K68" s="5">
        <v>0</v>
      </c>
      <c r="L68" s="5">
        <v>14544</v>
      </c>
      <c r="M68" s="5">
        <v>0</v>
      </c>
      <c r="N68" s="5">
        <v>1</v>
      </c>
      <c r="O68" s="5">
        <v>34730</v>
      </c>
      <c r="P68" s="5">
        <v>2.8793600000000002E-5</v>
      </c>
      <c r="Q68" s="8">
        <v>0</v>
      </c>
      <c r="R68" s="8">
        <v>5091</v>
      </c>
      <c r="S68" s="5">
        <v>0</v>
      </c>
      <c r="T68" s="5">
        <v>0</v>
      </c>
      <c r="U68" s="5">
        <v>1633</v>
      </c>
      <c r="V68" s="5">
        <v>0</v>
      </c>
      <c r="W68" s="5">
        <v>0</v>
      </c>
      <c r="X68" s="5">
        <v>3458</v>
      </c>
      <c r="Y68" s="5">
        <v>0</v>
      </c>
      <c r="Z68" s="8">
        <v>0</v>
      </c>
      <c r="AA68" s="8">
        <v>1936</v>
      </c>
      <c r="AB68" s="5">
        <v>0</v>
      </c>
      <c r="AC68" s="5">
        <v>0</v>
      </c>
      <c r="AD68" s="5">
        <v>596</v>
      </c>
      <c r="AE68" s="5">
        <v>0</v>
      </c>
      <c r="AF68" s="5">
        <v>0</v>
      </c>
      <c r="AG68" s="5">
        <v>1340</v>
      </c>
      <c r="AH68" s="5">
        <v>0</v>
      </c>
      <c r="AI68" s="8">
        <v>0</v>
      </c>
      <c r="AJ68" s="8">
        <v>543</v>
      </c>
      <c r="AK68" s="5">
        <v>0</v>
      </c>
      <c r="AL68" s="5">
        <v>0</v>
      </c>
      <c r="AM68" s="5">
        <v>171</v>
      </c>
      <c r="AN68" s="5">
        <v>0</v>
      </c>
      <c r="AO68" s="5">
        <v>0</v>
      </c>
      <c r="AP68" s="5">
        <v>372</v>
      </c>
      <c r="AQ68" s="5">
        <v>0</v>
      </c>
      <c r="AR68" s="8">
        <v>0</v>
      </c>
      <c r="AS68" s="8">
        <v>504</v>
      </c>
      <c r="AT68" s="5">
        <v>0</v>
      </c>
      <c r="AU68" s="5">
        <v>0</v>
      </c>
      <c r="AV68" s="5">
        <v>122</v>
      </c>
      <c r="AW68" s="5">
        <v>0</v>
      </c>
      <c r="AX68" s="5">
        <v>0</v>
      </c>
      <c r="AY68" s="5">
        <v>382</v>
      </c>
      <c r="AZ68" s="5">
        <v>0</v>
      </c>
      <c r="BA68" s="5" t="s">
        <v>17</v>
      </c>
      <c r="BB68" s="5" t="s">
        <v>18</v>
      </c>
      <c r="BC68" s="5" t="s">
        <v>132</v>
      </c>
      <c r="BD68" s="5"/>
      <c r="BE68" s="5" t="s">
        <v>21</v>
      </c>
      <c r="BF68" s="5"/>
    </row>
    <row r="69" spans="1:58">
      <c r="A69" s="5" t="s">
        <v>14</v>
      </c>
      <c r="B69" s="5">
        <v>15575706</v>
      </c>
      <c r="C69" s="5" t="s">
        <v>27</v>
      </c>
      <c r="D69" s="5" t="s">
        <v>22</v>
      </c>
      <c r="E69" s="6">
        <f t="shared" si="3"/>
        <v>3</v>
      </c>
      <c r="F69" s="7">
        <f t="shared" si="3"/>
        <v>57348</v>
      </c>
      <c r="G69" s="7">
        <f t="shared" si="4"/>
        <v>5.2312199204854574E-5</v>
      </c>
      <c r="H69" s="8">
        <v>0</v>
      </c>
      <c r="I69" s="8">
        <v>49274</v>
      </c>
      <c r="J69" s="5">
        <v>0</v>
      </c>
      <c r="K69" s="5">
        <v>0</v>
      </c>
      <c r="L69" s="5">
        <v>14544</v>
      </c>
      <c r="M69" s="5">
        <v>0</v>
      </c>
      <c r="N69" s="5">
        <v>0</v>
      </c>
      <c r="O69" s="5">
        <v>34730</v>
      </c>
      <c r="P69" s="5">
        <v>0</v>
      </c>
      <c r="Q69" s="8">
        <v>2</v>
      </c>
      <c r="R69" s="8">
        <v>5091</v>
      </c>
      <c r="S69" s="5">
        <v>3.9284999999999998E-4</v>
      </c>
      <c r="T69" s="5">
        <v>0</v>
      </c>
      <c r="U69" s="5">
        <v>1633</v>
      </c>
      <c r="V69" s="5">
        <v>0</v>
      </c>
      <c r="W69" s="5">
        <v>2</v>
      </c>
      <c r="X69" s="5">
        <v>3458</v>
      </c>
      <c r="Y69" s="5">
        <v>5.7836900000000002E-4</v>
      </c>
      <c r="Z69" s="8">
        <v>0</v>
      </c>
      <c r="AA69" s="8">
        <v>1936</v>
      </c>
      <c r="AB69" s="5">
        <v>0</v>
      </c>
      <c r="AC69" s="5">
        <v>0</v>
      </c>
      <c r="AD69" s="5">
        <v>596</v>
      </c>
      <c r="AE69" s="5">
        <v>0</v>
      </c>
      <c r="AF69" s="5">
        <v>0</v>
      </c>
      <c r="AG69" s="5">
        <v>1340</v>
      </c>
      <c r="AH69" s="5">
        <v>0</v>
      </c>
      <c r="AI69" s="8">
        <v>0</v>
      </c>
      <c r="AJ69" s="8">
        <v>543</v>
      </c>
      <c r="AK69" s="5">
        <v>0</v>
      </c>
      <c r="AL69" s="5">
        <v>0</v>
      </c>
      <c r="AM69" s="5">
        <v>171</v>
      </c>
      <c r="AN69" s="5">
        <v>0</v>
      </c>
      <c r="AO69" s="5">
        <v>0</v>
      </c>
      <c r="AP69" s="5">
        <v>372</v>
      </c>
      <c r="AQ69" s="5">
        <v>0</v>
      </c>
      <c r="AR69" s="8">
        <v>1</v>
      </c>
      <c r="AS69" s="8">
        <v>504</v>
      </c>
      <c r="AT69" s="5">
        <v>1.9841300000000002E-3</v>
      </c>
      <c r="AU69" s="5">
        <v>0</v>
      </c>
      <c r="AV69" s="5">
        <v>122</v>
      </c>
      <c r="AW69" s="5">
        <v>0</v>
      </c>
      <c r="AX69" s="5">
        <v>1</v>
      </c>
      <c r="AY69" s="5">
        <v>382</v>
      </c>
      <c r="AZ69" s="5">
        <v>2.6178E-3</v>
      </c>
      <c r="BA69" s="5" t="s">
        <v>17</v>
      </c>
      <c r="BB69" s="5" t="s">
        <v>18</v>
      </c>
      <c r="BC69" s="5" t="s">
        <v>133</v>
      </c>
      <c r="BD69" s="5" t="s">
        <v>134</v>
      </c>
      <c r="BE69" s="5" t="s">
        <v>21</v>
      </c>
      <c r="BF69" s="5"/>
    </row>
    <row r="70" spans="1:58">
      <c r="A70" s="5" t="s">
        <v>14</v>
      </c>
      <c r="B70" s="5">
        <v>15573465</v>
      </c>
      <c r="C70" s="5" t="s">
        <v>22</v>
      </c>
      <c r="D70" s="5" t="s">
        <v>16</v>
      </c>
      <c r="E70" s="6">
        <f t="shared" si="3"/>
        <v>1</v>
      </c>
      <c r="F70" s="7">
        <f t="shared" si="3"/>
        <v>57348</v>
      </c>
      <c r="G70" s="7">
        <f t="shared" si="4"/>
        <v>1.7437399734951526E-5</v>
      </c>
      <c r="H70" s="8">
        <v>1</v>
      </c>
      <c r="I70" s="8">
        <v>49274</v>
      </c>
      <c r="J70" s="5">
        <v>2.0294700000000001E-5</v>
      </c>
      <c r="K70" s="5">
        <v>0</v>
      </c>
      <c r="L70" s="5">
        <v>14544</v>
      </c>
      <c r="M70" s="5">
        <v>0</v>
      </c>
      <c r="N70" s="5">
        <v>1</v>
      </c>
      <c r="O70" s="5">
        <v>34730</v>
      </c>
      <c r="P70" s="5">
        <v>2.8793600000000002E-5</v>
      </c>
      <c r="Q70" s="8">
        <v>0</v>
      </c>
      <c r="R70" s="8">
        <v>5091</v>
      </c>
      <c r="S70" s="5">
        <v>0</v>
      </c>
      <c r="T70" s="5">
        <v>0</v>
      </c>
      <c r="U70" s="5">
        <v>1633</v>
      </c>
      <c r="V70" s="5">
        <v>0</v>
      </c>
      <c r="W70" s="5">
        <v>0</v>
      </c>
      <c r="X70" s="5">
        <v>3458</v>
      </c>
      <c r="Y70" s="5">
        <v>0</v>
      </c>
      <c r="Z70" s="8">
        <v>0</v>
      </c>
      <c r="AA70" s="8">
        <v>1936</v>
      </c>
      <c r="AB70" s="5">
        <v>0</v>
      </c>
      <c r="AC70" s="5">
        <v>0</v>
      </c>
      <c r="AD70" s="5">
        <v>596</v>
      </c>
      <c r="AE70" s="5">
        <v>0</v>
      </c>
      <c r="AF70" s="5">
        <v>0</v>
      </c>
      <c r="AG70" s="5">
        <v>1340</v>
      </c>
      <c r="AH70" s="5">
        <v>0</v>
      </c>
      <c r="AI70" s="8">
        <v>0</v>
      </c>
      <c r="AJ70" s="8">
        <v>543</v>
      </c>
      <c r="AK70" s="5">
        <v>0</v>
      </c>
      <c r="AL70" s="5">
        <v>0</v>
      </c>
      <c r="AM70" s="5">
        <v>171</v>
      </c>
      <c r="AN70" s="5">
        <v>0</v>
      </c>
      <c r="AO70" s="5">
        <v>0</v>
      </c>
      <c r="AP70" s="5">
        <v>372</v>
      </c>
      <c r="AQ70" s="5">
        <v>0</v>
      </c>
      <c r="AR70" s="8">
        <v>0</v>
      </c>
      <c r="AS70" s="8">
        <v>504</v>
      </c>
      <c r="AT70" s="5">
        <v>0</v>
      </c>
      <c r="AU70" s="5">
        <v>0</v>
      </c>
      <c r="AV70" s="5">
        <v>122</v>
      </c>
      <c r="AW70" s="5">
        <v>0</v>
      </c>
      <c r="AX70" s="5">
        <v>0</v>
      </c>
      <c r="AY70" s="5">
        <v>382</v>
      </c>
      <c r="AZ70" s="5">
        <v>0</v>
      </c>
      <c r="BA70" s="5" t="s">
        <v>45</v>
      </c>
      <c r="BB70" s="5" t="s">
        <v>18</v>
      </c>
      <c r="BC70" s="5" t="s">
        <v>135</v>
      </c>
      <c r="BD70" s="5" t="s">
        <v>136</v>
      </c>
      <c r="BE70" s="5" t="s">
        <v>21</v>
      </c>
      <c r="BF70" s="5"/>
    </row>
    <row r="71" spans="1:58">
      <c r="A71" s="5" t="s">
        <v>14</v>
      </c>
      <c r="B71" s="5">
        <v>15573463</v>
      </c>
      <c r="C71" s="5" t="s">
        <v>22</v>
      </c>
      <c r="D71" s="5" t="s">
        <v>27</v>
      </c>
      <c r="E71" s="6">
        <f t="shared" si="3"/>
        <v>3</v>
      </c>
      <c r="F71" s="7">
        <f t="shared" si="3"/>
        <v>57348</v>
      </c>
      <c r="G71" s="7">
        <f t="shared" si="4"/>
        <v>5.2312199204854574E-5</v>
      </c>
      <c r="H71" s="8">
        <v>2</v>
      </c>
      <c r="I71" s="8">
        <v>49274</v>
      </c>
      <c r="J71" s="5">
        <v>4.0589400000000001E-5</v>
      </c>
      <c r="K71" s="5">
        <v>0</v>
      </c>
      <c r="L71" s="5">
        <v>14544</v>
      </c>
      <c r="M71" s="5">
        <v>0</v>
      </c>
      <c r="N71" s="5">
        <v>2</v>
      </c>
      <c r="O71" s="5">
        <v>34730</v>
      </c>
      <c r="P71" s="5">
        <v>5.7587100000000003E-5</v>
      </c>
      <c r="Q71" s="8">
        <v>0</v>
      </c>
      <c r="R71" s="8">
        <v>5091</v>
      </c>
      <c r="S71" s="5">
        <v>0</v>
      </c>
      <c r="T71" s="5">
        <v>0</v>
      </c>
      <c r="U71" s="5">
        <v>1633</v>
      </c>
      <c r="V71" s="5">
        <v>0</v>
      </c>
      <c r="W71" s="5">
        <v>0</v>
      </c>
      <c r="X71" s="5">
        <v>3458</v>
      </c>
      <c r="Y71" s="5">
        <v>0</v>
      </c>
      <c r="Z71" s="8">
        <v>1</v>
      </c>
      <c r="AA71" s="8">
        <v>1936</v>
      </c>
      <c r="AB71" s="5">
        <v>5.1652899999999995E-4</v>
      </c>
      <c r="AC71" s="5">
        <v>0</v>
      </c>
      <c r="AD71" s="5">
        <v>596</v>
      </c>
      <c r="AE71" s="5">
        <v>0</v>
      </c>
      <c r="AF71" s="5">
        <v>1</v>
      </c>
      <c r="AG71" s="5">
        <v>1340</v>
      </c>
      <c r="AH71" s="5">
        <v>7.4626900000000003E-4</v>
      </c>
      <c r="AI71" s="8">
        <v>0</v>
      </c>
      <c r="AJ71" s="8">
        <v>543</v>
      </c>
      <c r="AK71" s="5">
        <v>0</v>
      </c>
      <c r="AL71" s="5">
        <v>0</v>
      </c>
      <c r="AM71" s="5">
        <v>171</v>
      </c>
      <c r="AN71" s="5">
        <v>0</v>
      </c>
      <c r="AO71" s="5">
        <v>0</v>
      </c>
      <c r="AP71" s="5">
        <v>372</v>
      </c>
      <c r="AQ71" s="5">
        <v>0</v>
      </c>
      <c r="AR71" s="8">
        <v>0</v>
      </c>
      <c r="AS71" s="8">
        <v>504</v>
      </c>
      <c r="AT71" s="5">
        <v>0</v>
      </c>
      <c r="AU71" s="5">
        <v>0</v>
      </c>
      <c r="AV71" s="5">
        <v>122</v>
      </c>
      <c r="AW71" s="5">
        <v>0</v>
      </c>
      <c r="AX71" s="5">
        <v>0</v>
      </c>
      <c r="AY71" s="5">
        <v>382</v>
      </c>
      <c r="AZ71" s="5">
        <v>0</v>
      </c>
      <c r="BA71" s="5" t="s">
        <v>45</v>
      </c>
      <c r="BB71" s="5" t="s">
        <v>18</v>
      </c>
      <c r="BC71" s="5" t="s">
        <v>137</v>
      </c>
      <c r="BD71" s="5" t="s">
        <v>138</v>
      </c>
      <c r="BE71" s="5" t="s">
        <v>21</v>
      </c>
      <c r="BF71" s="5"/>
    </row>
    <row r="72" spans="1:58">
      <c r="A72" s="5" t="s">
        <v>14</v>
      </c>
      <c r="B72" s="5">
        <v>15573457</v>
      </c>
      <c r="C72" s="5" t="s">
        <v>16</v>
      </c>
      <c r="D72" s="5" t="s">
        <v>15</v>
      </c>
      <c r="E72" s="6">
        <f t="shared" si="3"/>
        <v>1</v>
      </c>
      <c r="F72" s="7">
        <f t="shared" si="3"/>
        <v>57348</v>
      </c>
      <c r="G72" s="7">
        <f t="shared" si="4"/>
        <v>1.7437399734951526E-5</v>
      </c>
      <c r="H72" s="8">
        <v>0</v>
      </c>
      <c r="I72" s="8">
        <v>49274</v>
      </c>
      <c r="J72" s="5">
        <v>0</v>
      </c>
      <c r="K72" s="5">
        <v>0</v>
      </c>
      <c r="L72" s="5">
        <v>14544</v>
      </c>
      <c r="M72" s="5">
        <v>0</v>
      </c>
      <c r="N72" s="5">
        <v>0</v>
      </c>
      <c r="O72" s="5">
        <v>34730</v>
      </c>
      <c r="P72" s="5">
        <v>0</v>
      </c>
      <c r="Q72" s="8">
        <v>0</v>
      </c>
      <c r="R72" s="8">
        <v>5091</v>
      </c>
      <c r="S72" s="5">
        <v>0</v>
      </c>
      <c r="T72" s="5">
        <v>0</v>
      </c>
      <c r="U72" s="5">
        <v>1633</v>
      </c>
      <c r="V72" s="5">
        <v>0</v>
      </c>
      <c r="W72" s="5">
        <v>0</v>
      </c>
      <c r="X72" s="5">
        <v>3458</v>
      </c>
      <c r="Y72" s="5">
        <v>0</v>
      </c>
      <c r="Z72" s="8">
        <v>0</v>
      </c>
      <c r="AA72" s="8">
        <v>1936</v>
      </c>
      <c r="AB72" s="5">
        <v>0</v>
      </c>
      <c r="AC72" s="5">
        <v>0</v>
      </c>
      <c r="AD72" s="5">
        <v>596</v>
      </c>
      <c r="AE72" s="5">
        <v>0</v>
      </c>
      <c r="AF72" s="5">
        <v>0</v>
      </c>
      <c r="AG72" s="5">
        <v>1340</v>
      </c>
      <c r="AH72" s="5">
        <v>0</v>
      </c>
      <c r="AI72" s="8">
        <v>0</v>
      </c>
      <c r="AJ72" s="8">
        <v>543</v>
      </c>
      <c r="AK72" s="5">
        <v>0</v>
      </c>
      <c r="AL72" s="5">
        <v>0</v>
      </c>
      <c r="AM72" s="5">
        <v>171</v>
      </c>
      <c r="AN72" s="5">
        <v>0</v>
      </c>
      <c r="AO72" s="5">
        <v>0</v>
      </c>
      <c r="AP72" s="5">
        <v>372</v>
      </c>
      <c r="AQ72" s="5">
        <v>0</v>
      </c>
      <c r="AR72" s="8">
        <v>1</v>
      </c>
      <c r="AS72" s="8">
        <v>504</v>
      </c>
      <c r="AT72" s="5">
        <v>1.9841300000000002E-3</v>
      </c>
      <c r="AU72" s="5">
        <v>1</v>
      </c>
      <c r="AV72" s="5">
        <v>122</v>
      </c>
      <c r="AW72" s="5">
        <v>8.1967199999999994E-3</v>
      </c>
      <c r="AX72" s="5">
        <v>0</v>
      </c>
      <c r="AY72" s="5">
        <v>382</v>
      </c>
      <c r="AZ72" s="5">
        <v>0</v>
      </c>
      <c r="BA72" s="5" t="s">
        <v>17</v>
      </c>
      <c r="BB72" s="5" t="s">
        <v>18</v>
      </c>
      <c r="BC72" s="5" t="s">
        <v>139</v>
      </c>
      <c r="BD72" s="5"/>
      <c r="BE72" s="5" t="s">
        <v>21</v>
      </c>
      <c r="BF72" s="5"/>
    </row>
    <row r="73" spans="1:58">
      <c r="A73" s="5" t="s">
        <v>14</v>
      </c>
      <c r="B73" s="5">
        <v>15573455</v>
      </c>
      <c r="C73" s="5" t="s">
        <v>22</v>
      </c>
      <c r="D73" s="5" t="s">
        <v>15</v>
      </c>
      <c r="E73" s="6">
        <f t="shared" si="3"/>
        <v>0</v>
      </c>
      <c r="F73" s="7">
        <f t="shared" si="3"/>
        <v>57348</v>
      </c>
      <c r="G73" s="7">
        <f t="shared" si="4"/>
        <v>0</v>
      </c>
      <c r="H73" s="8">
        <v>0</v>
      </c>
      <c r="I73" s="8">
        <v>49274</v>
      </c>
      <c r="J73" s="5">
        <v>0</v>
      </c>
      <c r="K73" s="5">
        <v>0</v>
      </c>
      <c r="L73" s="5">
        <v>14544</v>
      </c>
      <c r="M73" s="5">
        <v>0</v>
      </c>
      <c r="N73" s="5">
        <v>0</v>
      </c>
      <c r="O73" s="5">
        <v>34730</v>
      </c>
      <c r="P73" s="5">
        <v>0</v>
      </c>
      <c r="Q73" s="8">
        <v>0</v>
      </c>
      <c r="R73" s="8">
        <v>5091</v>
      </c>
      <c r="S73" s="5">
        <v>0</v>
      </c>
      <c r="T73" s="5">
        <v>0</v>
      </c>
      <c r="U73" s="5">
        <v>1633</v>
      </c>
      <c r="V73" s="5">
        <v>0</v>
      </c>
      <c r="W73" s="5">
        <v>0</v>
      </c>
      <c r="X73" s="5">
        <v>3458</v>
      </c>
      <c r="Y73" s="5">
        <v>0</v>
      </c>
      <c r="Z73" s="8">
        <v>0</v>
      </c>
      <c r="AA73" s="8">
        <v>1936</v>
      </c>
      <c r="AB73" s="5">
        <v>0</v>
      </c>
      <c r="AC73" s="5">
        <v>0</v>
      </c>
      <c r="AD73" s="5">
        <v>596</v>
      </c>
      <c r="AE73" s="5">
        <v>0</v>
      </c>
      <c r="AF73" s="5">
        <v>0</v>
      </c>
      <c r="AG73" s="5">
        <v>1340</v>
      </c>
      <c r="AH73" s="5">
        <v>0</v>
      </c>
      <c r="AI73" s="8">
        <v>0</v>
      </c>
      <c r="AJ73" s="8">
        <v>543</v>
      </c>
      <c r="AK73" s="5">
        <v>0</v>
      </c>
      <c r="AL73" s="5">
        <v>0</v>
      </c>
      <c r="AM73" s="5">
        <v>171</v>
      </c>
      <c r="AN73" s="5">
        <v>0</v>
      </c>
      <c r="AO73" s="5">
        <v>0</v>
      </c>
      <c r="AP73" s="5">
        <v>372</v>
      </c>
      <c r="AQ73" s="5">
        <v>0</v>
      </c>
      <c r="AR73" s="8">
        <v>0</v>
      </c>
      <c r="AS73" s="8">
        <v>504</v>
      </c>
      <c r="AT73" s="5">
        <v>0</v>
      </c>
      <c r="AU73" s="5">
        <v>0</v>
      </c>
      <c r="AV73" s="5">
        <v>122</v>
      </c>
      <c r="AW73" s="5">
        <v>0</v>
      </c>
      <c r="AX73" s="5">
        <v>0</v>
      </c>
      <c r="AY73" s="5">
        <v>382</v>
      </c>
      <c r="AZ73" s="5">
        <v>0</v>
      </c>
      <c r="BA73" s="5" t="s">
        <v>17</v>
      </c>
      <c r="BB73" s="5" t="s">
        <v>18</v>
      </c>
      <c r="BC73" s="5" t="s">
        <v>140</v>
      </c>
      <c r="BD73" s="5"/>
      <c r="BE73" s="5" t="s">
        <v>21</v>
      </c>
      <c r="BF73" s="5"/>
    </row>
    <row r="74" spans="1:58">
      <c r="A74" s="5" t="s">
        <v>14</v>
      </c>
      <c r="B74" s="5">
        <v>15573427</v>
      </c>
      <c r="C74" s="5" t="s">
        <v>27</v>
      </c>
      <c r="D74" s="5" t="s">
        <v>16</v>
      </c>
      <c r="E74" s="6">
        <f t="shared" si="3"/>
        <v>3</v>
      </c>
      <c r="F74" s="7">
        <f t="shared" si="3"/>
        <v>57348</v>
      </c>
      <c r="G74" s="7">
        <f t="shared" si="4"/>
        <v>5.2312199204854574E-5</v>
      </c>
      <c r="H74" s="8">
        <v>1</v>
      </c>
      <c r="I74" s="8">
        <v>49274</v>
      </c>
      <c r="J74" s="5">
        <v>2.0294700000000001E-5</v>
      </c>
      <c r="K74" s="5">
        <v>0</v>
      </c>
      <c r="L74" s="5">
        <v>14544</v>
      </c>
      <c r="M74" s="5">
        <v>0</v>
      </c>
      <c r="N74" s="5">
        <v>1</v>
      </c>
      <c r="O74" s="5">
        <v>34730</v>
      </c>
      <c r="P74" s="5">
        <v>2.8793600000000002E-5</v>
      </c>
      <c r="Q74" s="8">
        <v>2</v>
      </c>
      <c r="R74" s="8">
        <v>5091</v>
      </c>
      <c r="S74" s="5">
        <v>3.9284999999999998E-4</v>
      </c>
      <c r="T74" s="5">
        <v>1</v>
      </c>
      <c r="U74" s="5">
        <v>1633</v>
      </c>
      <c r="V74" s="5">
        <v>6.1236999999999999E-4</v>
      </c>
      <c r="W74" s="5">
        <v>1</v>
      </c>
      <c r="X74" s="5">
        <v>3458</v>
      </c>
      <c r="Y74" s="5">
        <v>2.8918500000000002E-4</v>
      </c>
      <c r="Z74" s="8">
        <v>0</v>
      </c>
      <c r="AA74" s="8">
        <v>1936</v>
      </c>
      <c r="AB74" s="5">
        <v>0</v>
      </c>
      <c r="AC74" s="5">
        <v>0</v>
      </c>
      <c r="AD74" s="5">
        <v>596</v>
      </c>
      <c r="AE74" s="5">
        <v>0</v>
      </c>
      <c r="AF74" s="5">
        <v>0</v>
      </c>
      <c r="AG74" s="5">
        <v>1340</v>
      </c>
      <c r="AH74" s="5">
        <v>0</v>
      </c>
      <c r="AI74" s="8">
        <v>0</v>
      </c>
      <c r="AJ74" s="8">
        <v>543</v>
      </c>
      <c r="AK74" s="5">
        <v>0</v>
      </c>
      <c r="AL74" s="5">
        <v>0</v>
      </c>
      <c r="AM74" s="5">
        <v>171</v>
      </c>
      <c r="AN74" s="5">
        <v>0</v>
      </c>
      <c r="AO74" s="5">
        <v>0</v>
      </c>
      <c r="AP74" s="5">
        <v>372</v>
      </c>
      <c r="AQ74" s="5">
        <v>0</v>
      </c>
      <c r="AR74" s="8">
        <v>0</v>
      </c>
      <c r="AS74" s="8">
        <v>504</v>
      </c>
      <c r="AT74" s="5">
        <v>0</v>
      </c>
      <c r="AU74" s="5">
        <v>0</v>
      </c>
      <c r="AV74" s="5">
        <v>122</v>
      </c>
      <c r="AW74" s="5">
        <v>0</v>
      </c>
      <c r="AX74" s="5">
        <v>0</v>
      </c>
      <c r="AY74" s="5">
        <v>382</v>
      </c>
      <c r="AZ74" s="5">
        <v>0</v>
      </c>
      <c r="BA74" s="5" t="s">
        <v>17</v>
      </c>
      <c r="BB74" s="5" t="s">
        <v>18</v>
      </c>
      <c r="BC74" s="5" t="s">
        <v>141</v>
      </c>
      <c r="BD74" s="5" t="s">
        <v>142</v>
      </c>
      <c r="BE74" s="5" t="s">
        <v>21</v>
      </c>
      <c r="BF74" s="5"/>
    </row>
    <row r="75" spans="1:58">
      <c r="A75" s="5" t="s">
        <v>14</v>
      </c>
      <c r="B75" s="5">
        <v>15573419</v>
      </c>
      <c r="C75" s="5" t="s">
        <v>16</v>
      </c>
      <c r="D75" s="5" t="s">
        <v>15</v>
      </c>
      <c r="E75" s="6">
        <f t="shared" si="3"/>
        <v>2</v>
      </c>
      <c r="F75" s="7">
        <f t="shared" si="3"/>
        <v>57348</v>
      </c>
      <c r="G75" s="7">
        <f t="shared" si="4"/>
        <v>3.4874799469903051E-5</v>
      </c>
      <c r="H75" s="8">
        <v>1</v>
      </c>
      <c r="I75" s="8">
        <v>49274</v>
      </c>
      <c r="J75" s="5">
        <v>2.0294700000000001E-5</v>
      </c>
      <c r="K75" s="5">
        <v>1</v>
      </c>
      <c r="L75" s="5">
        <v>14544</v>
      </c>
      <c r="M75" s="5">
        <v>6.8756899999999999E-5</v>
      </c>
      <c r="N75" s="5">
        <v>0</v>
      </c>
      <c r="O75" s="5">
        <v>34730</v>
      </c>
      <c r="P75" s="5">
        <v>0</v>
      </c>
      <c r="Q75" s="8">
        <v>0</v>
      </c>
      <c r="R75" s="8">
        <v>5091</v>
      </c>
      <c r="S75" s="5">
        <v>0</v>
      </c>
      <c r="T75" s="5">
        <v>0</v>
      </c>
      <c r="U75" s="5">
        <v>1633</v>
      </c>
      <c r="V75" s="5">
        <v>0</v>
      </c>
      <c r="W75" s="5">
        <v>0</v>
      </c>
      <c r="X75" s="5">
        <v>3458</v>
      </c>
      <c r="Y75" s="5">
        <v>0</v>
      </c>
      <c r="Z75" s="8">
        <v>0</v>
      </c>
      <c r="AA75" s="8">
        <v>1936</v>
      </c>
      <c r="AB75" s="5">
        <v>0</v>
      </c>
      <c r="AC75" s="5">
        <v>0</v>
      </c>
      <c r="AD75" s="5">
        <v>596</v>
      </c>
      <c r="AE75" s="5">
        <v>0</v>
      </c>
      <c r="AF75" s="5">
        <v>0</v>
      </c>
      <c r="AG75" s="5">
        <v>1340</v>
      </c>
      <c r="AH75" s="5">
        <v>0</v>
      </c>
      <c r="AI75" s="8">
        <v>0</v>
      </c>
      <c r="AJ75" s="8">
        <v>543</v>
      </c>
      <c r="AK75" s="5">
        <v>0</v>
      </c>
      <c r="AL75" s="5">
        <v>0</v>
      </c>
      <c r="AM75" s="5">
        <v>171</v>
      </c>
      <c r="AN75" s="5">
        <v>0</v>
      </c>
      <c r="AO75" s="5">
        <v>0</v>
      </c>
      <c r="AP75" s="5">
        <v>372</v>
      </c>
      <c r="AQ75" s="5">
        <v>0</v>
      </c>
      <c r="AR75" s="8">
        <v>1</v>
      </c>
      <c r="AS75" s="8">
        <v>504</v>
      </c>
      <c r="AT75" s="5">
        <v>1.9841300000000002E-3</v>
      </c>
      <c r="AU75" s="5">
        <v>0</v>
      </c>
      <c r="AV75" s="5">
        <v>122</v>
      </c>
      <c r="AW75" s="5">
        <v>0</v>
      </c>
      <c r="AX75" s="5">
        <v>1</v>
      </c>
      <c r="AY75" s="5">
        <v>382</v>
      </c>
      <c r="AZ75" s="5">
        <v>2.6178E-3</v>
      </c>
      <c r="BA75" s="5" t="s">
        <v>17</v>
      </c>
      <c r="BB75" s="5" t="s">
        <v>18</v>
      </c>
      <c r="BC75" s="5" t="s">
        <v>143</v>
      </c>
      <c r="BD75" s="5" t="s">
        <v>144</v>
      </c>
      <c r="BE75" s="5" t="s">
        <v>21</v>
      </c>
      <c r="BF75" s="5"/>
    </row>
    <row r="76" spans="1:58">
      <c r="A76" s="5" t="s">
        <v>14</v>
      </c>
      <c r="B76" s="5">
        <v>15573407</v>
      </c>
      <c r="C76" s="5" t="s">
        <v>22</v>
      </c>
      <c r="D76" s="5" t="s">
        <v>27</v>
      </c>
      <c r="E76" s="6">
        <f t="shared" si="3"/>
        <v>2</v>
      </c>
      <c r="F76" s="7">
        <f t="shared" si="3"/>
        <v>57348</v>
      </c>
      <c r="G76" s="7">
        <f t="shared" si="4"/>
        <v>3.4874799469903051E-5</v>
      </c>
      <c r="H76" s="8">
        <v>1</v>
      </c>
      <c r="I76" s="8">
        <v>49274</v>
      </c>
      <c r="J76" s="5">
        <v>2.0294700000000001E-5</v>
      </c>
      <c r="K76" s="5">
        <v>0</v>
      </c>
      <c r="L76" s="5">
        <v>14544</v>
      </c>
      <c r="M76" s="5">
        <v>0</v>
      </c>
      <c r="N76" s="5">
        <v>1</v>
      </c>
      <c r="O76" s="5">
        <v>34730</v>
      </c>
      <c r="P76" s="5">
        <v>2.8793600000000002E-5</v>
      </c>
      <c r="Q76" s="8">
        <v>0</v>
      </c>
      <c r="R76" s="8">
        <v>5091</v>
      </c>
      <c r="S76" s="5">
        <v>0</v>
      </c>
      <c r="T76" s="5">
        <v>0</v>
      </c>
      <c r="U76" s="5">
        <v>1633</v>
      </c>
      <c r="V76" s="5">
        <v>0</v>
      </c>
      <c r="W76" s="5">
        <v>0</v>
      </c>
      <c r="X76" s="5">
        <v>3458</v>
      </c>
      <c r="Y76" s="5">
        <v>0</v>
      </c>
      <c r="Z76" s="8">
        <v>0</v>
      </c>
      <c r="AA76" s="8">
        <v>1936</v>
      </c>
      <c r="AB76" s="5">
        <v>0</v>
      </c>
      <c r="AC76" s="5">
        <v>0</v>
      </c>
      <c r="AD76" s="5">
        <v>596</v>
      </c>
      <c r="AE76" s="5">
        <v>0</v>
      </c>
      <c r="AF76" s="5">
        <v>0</v>
      </c>
      <c r="AG76" s="5">
        <v>1340</v>
      </c>
      <c r="AH76" s="5">
        <v>0</v>
      </c>
      <c r="AI76" s="8">
        <v>0</v>
      </c>
      <c r="AJ76" s="8">
        <v>543</v>
      </c>
      <c r="AK76" s="5">
        <v>0</v>
      </c>
      <c r="AL76" s="5">
        <v>0</v>
      </c>
      <c r="AM76" s="5">
        <v>171</v>
      </c>
      <c r="AN76" s="5">
        <v>0</v>
      </c>
      <c r="AO76" s="5">
        <v>0</v>
      </c>
      <c r="AP76" s="5">
        <v>372</v>
      </c>
      <c r="AQ76" s="5">
        <v>0</v>
      </c>
      <c r="AR76" s="8">
        <v>1</v>
      </c>
      <c r="AS76" s="8">
        <v>504</v>
      </c>
      <c r="AT76" s="5">
        <v>1.9841300000000002E-3</v>
      </c>
      <c r="AU76" s="5">
        <v>0</v>
      </c>
      <c r="AV76" s="5">
        <v>122</v>
      </c>
      <c r="AW76" s="5">
        <v>0</v>
      </c>
      <c r="AX76" s="5">
        <v>1</v>
      </c>
      <c r="AY76" s="5">
        <v>382</v>
      </c>
      <c r="AZ76" s="5">
        <v>2.6178E-3</v>
      </c>
      <c r="BA76" s="5" t="s">
        <v>17</v>
      </c>
      <c r="BB76" s="5" t="s">
        <v>18</v>
      </c>
      <c r="BC76" s="5" t="s">
        <v>145</v>
      </c>
      <c r="BD76" s="5" t="s">
        <v>146</v>
      </c>
      <c r="BE76" s="5" t="s">
        <v>21</v>
      </c>
      <c r="BF76" s="5"/>
    </row>
    <row r="77" spans="1:58">
      <c r="A77" s="5" t="s">
        <v>14</v>
      </c>
      <c r="B77" s="5">
        <v>15573398</v>
      </c>
      <c r="C77" s="5" t="s">
        <v>16</v>
      </c>
      <c r="D77" s="5" t="s">
        <v>27</v>
      </c>
      <c r="E77" s="6">
        <f t="shared" si="3"/>
        <v>1</v>
      </c>
      <c r="F77" s="7">
        <f t="shared" si="3"/>
        <v>57348</v>
      </c>
      <c r="G77" s="7">
        <f t="shared" si="4"/>
        <v>1.7437399734951526E-5</v>
      </c>
      <c r="H77" s="8">
        <v>1</v>
      </c>
      <c r="I77" s="8">
        <v>49274</v>
      </c>
      <c r="J77" s="5">
        <v>2.0294700000000001E-5</v>
      </c>
      <c r="K77" s="5">
        <v>0</v>
      </c>
      <c r="L77" s="5">
        <v>14544</v>
      </c>
      <c r="M77" s="5">
        <v>0</v>
      </c>
      <c r="N77" s="5">
        <v>1</v>
      </c>
      <c r="O77" s="5">
        <v>34730</v>
      </c>
      <c r="P77" s="5">
        <v>2.8793600000000002E-5</v>
      </c>
      <c r="Q77" s="8">
        <v>0</v>
      </c>
      <c r="R77" s="8">
        <v>5091</v>
      </c>
      <c r="S77" s="5">
        <v>0</v>
      </c>
      <c r="T77" s="5">
        <v>0</v>
      </c>
      <c r="U77" s="5">
        <v>1633</v>
      </c>
      <c r="V77" s="5">
        <v>0</v>
      </c>
      <c r="W77" s="5">
        <v>0</v>
      </c>
      <c r="X77" s="5">
        <v>3458</v>
      </c>
      <c r="Y77" s="5">
        <v>0</v>
      </c>
      <c r="Z77" s="8">
        <v>0</v>
      </c>
      <c r="AA77" s="8">
        <v>1936</v>
      </c>
      <c r="AB77" s="5">
        <v>0</v>
      </c>
      <c r="AC77" s="5">
        <v>0</v>
      </c>
      <c r="AD77" s="5">
        <v>596</v>
      </c>
      <c r="AE77" s="5">
        <v>0</v>
      </c>
      <c r="AF77" s="5">
        <v>0</v>
      </c>
      <c r="AG77" s="5">
        <v>1340</v>
      </c>
      <c r="AH77" s="5">
        <v>0</v>
      </c>
      <c r="AI77" s="8">
        <v>0</v>
      </c>
      <c r="AJ77" s="8">
        <v>543</v>
      </c>
      <c r="AK77" s="5">
        <v>0</v>
      </c>
      <c r="AL77" s="5">
        <v>0</v>
      </c>
      <c r="AM77" s="5">
        <v>171</v>
      </c>
      <c r="AN77" s="5">
        <v>0</v>
      </c>
      <c r="AO77" s="5">
        <v>0</v>
      </c>
      <c r="AP77" s="5">
        <v>372</v>
      </c>
      <c r="AQ77" s="5">
        <v>0</v>
      </c>
      <c r="AR77" s="8">
        <v>0</v>
      </c>
      <c r="AS77" s="8">
        <v>504</v>
      </c>
      <c r="AT77" s="5">
        <v>0</v>
      </c>
      <c r="AU77" s="5">
        <v>0</v>
      </c>
      <c r="AV77" s="5">
        <v>122</v>
      </c>
      <c r="AW77" s="5">
        <v>0</v>
      </c>
      <c r="AX77" s="5">
        <v>0</v>
      </c>
      <c r="AY77" s="5">
        <v>382</v>
      </c>
      <c r="AZ77" s="5">
        <v>0</v>
      </c>
      <c r="BA77" s="5" t="s">
        <v>17</v>
      </c>
      <c r="BB77" s="5" t="s">
        <v>18</v>
      </c>
      <c r="BC77" s="5" t="s">
        <v>147</v>
      </c>
      <c r="BD77" s="5" t="s">
        <v>148</v>
      </c>
      <c r="BE77" s="5" t="s">
        <v>21</v>
      </c>
      <c r="BF77" s="5"/>
    </row>
    <row r="78" spans="1:58">
      <c r="A78" s="5" t="s">
        <v>14</v>
      </c>
      <c r="B78" s="5">
        <v>15573394</v>
      </c>
      <c r="C78" s="5" t="s">
        <v>27</v>
      </c>
      <c r="D78" s="5" t="s">
        <v>22</v>
      </c>
      <c r="E78" s="6">
        <f t="shared" si="3"/>
        <v>1</v>
      </c>
      <c r="F78" s="7">
        <f t="shared" si="3"/>
        <v>57348</v>
      </c>
      <c r="G78" s="7">
        <f t="shared" si="4"/>
        <v>1.7437399734951526E-5</v>
      </c>
      <c r="H78" s="8">
        <v>1</v>
      </c>
      <c r="I78" s="8">
        <v>49274</v>
      </c>
      <c r="J78" s="5">
        <v>2.0294700000000001E-5</v>
      </c>
      <c r="K78" s="5">
        <v>1</v>
      </c>
      <c r="L78" s="5">
        <v>14544</v>
      </c>
      <c r="M78" s="5">
        <v>6.8756899999999999E-5</v>
      </c>
      <c r="N78" s="5">
        <v>0</v>
      </c>
      <c r="O78" s="5">
        <v>34730</v>
      </c>
      <c r="P78" s="5">
        <v>0</v>
      </c>
      <c r="Q78" s="8">
        <v>0</v>
      </c>
      <c r="R78" s="8">
        <v>5091</v>
      </c>
      <c r="S78" s="5">
        <v>0</v>
      </c>
      <c r="T78" s="5">
        <v>0</v>
      </c>
      <c r="U78" s="5">
        <v>1633</v>
      </c>
      <c r="V78" s="5">
        <v>0</v>
      </c>
      <c r="W78" s="5">
        <v>0</v>
      </c>
      <c r="X78" s="5">
        <v>3458</v>
      </c>
      <c r="Y78" s="5">
        <v>0</v>
      </c>
      <c r="Z78" s="8">
        <v>0</v>
      </c>
      <c r="AA78" s="8">
        <v>1936</v>
      </c>
      <c r="AB78" s="5">
        <v>0</v>
      </c>
      <c r="AC78" s="5">
        <v>0</v>
      </c>
      <c r="AD78" s="5">
        <v>596</v>
      </c>
      <c r="AE78" s="5">
        <v>0</v>
      </c>
      <c r="AF78" s="5">
        <v>0</v>
      </c>
      <c r="AG78" s="5">
        <v>1340</v>
      </c>
      <c r="AH78" s="5">
        <v>0</v>
      </c>
      <c r="AI78" s="8">
        <v>0</v>
      </c>
      <c r="AJ78" s="8">
        <v>543</v>
      </c>
      <c r="AK78" s="5">
        <v>0</v>
      </c>
      <c r="AL78" s="5">
        <v>0</v>
      </c>
      <c r="AM78" s="5">
        <v>171</v>
      </c>
      <c r="AN78" s="5">
        <v>0</v>
      </c>
      <c r="AO78" s="5">
        <v>0</v>
      </c>
      <c r="AP78" s="5">
        <v>372</v>
      </c>
      <c r="AQ78" s="5">
        <v>0</v>
      </c>
      <c r="AR78" s="8">
        <v>0</v>
      </c>
      <c r="AS78" s="8">
        <v>504</v>
      </c>
      <c r="AT78" s="5">
        <v>0</v>
      </c>
      <c r="AU78" s="5">
        <v>0</v>
      </c>
      <c r="AV78" s="5">
        <v>122</v>
      </c>
      <c r="AW78" s="5">
        <v>0</v>
      </c>
      <c r="AX78" s="5">
        <v>0</v>
      </c>
      <c r="AY78" s="5">
        <v>382</v>
      </c>
      <c r="AZ78" s="5">
        <v>0</v>
      </c>
      <c r="BA78" s="5" t="s">
        <v>17</v>
      </c>
      <c r="BB78" s="5" t="s">
        <v>18</v>
      </c>
      <c r="BC78" s="5" t="s">
        <v>149</v>
      </c>
      <c r="BD78" s="5" t="s">
        <v>150</v>
      </c>
      <c r="BE78" s="5" t="s">
        <v>21</v>
      </c>
      <c r="BF78" s="5"/>
    </row>
    <row r="79" spans="1:58">
      <c r="A79" s="5" t="s">
        <v>14</v>
      </c>
      <c r="B79" s="5">
        <v>15573367</v>
      </c>
      <c r="C79" s="5" t="s">
        <v>22</v>
      </c>
      <c r="D79" s="5" t="s">
        <v>15</v>
      </c>
      <c r="E79" s="6">
        <f t="shared" si="3"/>
        <v>1</v>
      </c>
      <c r="F79" s="7">
        <f t="shared" si="3"/>
        <v>57348</v>
      </c>
      <c r="G79" s="7">
        <f t="shared" si="4"/>
        <v>1.7437399734951526E-5</v>
      </c>
      <c r="H79" s="8">
        <v>1</v>
      </c>
      <c r="I79" s="8">
        <v>49274</v>
      </c>
      <c r="J79" s="5">
        <v>2.0294700000000001E-5</v>
      </c>
      <c r="K79" s="5">
        <v>1</v>
      </c>
      <c r="L79" s="5">
        <v>14544</v>
      </c>
      <c r="M79" s="5">
        <v>6.8756899999999999E-5</v>
      </c>
      <c r="N79" s="5">
        <v>0</v>
      </c>
      <c r="O79" s="5">
        <v>34730</v>
      </c>
      <c r="P79" s="5">
        <v>0</v>
      </c>
      <c r="Q79" s="8">
        <v>0</v>
      </c>
      <c r="R79" s="8">
        <v>5091</v>
      </c>
      <c r="S79" s="5">
        <v>0</v>
      </c>
      <c r="T79" s="5">
        <v>0</v>
      </c>
      <c r="U79" s="5">
        <v>1633</v>
      </c>
      <c r="V79" s="5">
        <v>0</v>
      </c>
      <c r="W79" s="5">
        <v>0</v>
      </c>
      <c r="X79" s="5">
        <v>3458</v>
      </c>
      <c r="Y79" s="5">
        <v>0</v>
      </c>
      <c r="Z79" s="8">
        <v>0</v>
      </c>
      <c r="AA79" s="8">
        <v>1936</v>
      </c>
      <c r="AB79" s="5">
        <v>0</v>
      </c>
      <c r="AC79" s="5">
        <v>0</v>
      </c>
      <c r="AD79" s="5">
        <v>596</v>
      </c>
      <c r="AE79" s="5">
        <v>0</v>
      </c>
      <c r="AF79" s="5">
        <v>0</v>
      </c>
      <c r="AG79" s="5">
        <v>1340</v>
      </c>
      <c r="AH79" s="5">
        <v>0</v>
      </c>
      <c r="AI79" s="8">
        <v>0</v>
      </c>
      <c r="AJ79" s="8">
        <v>543</v>
      </c>
      <c r="AK79" s="5">
        <v>0</v>
      </c>
      <c r="AL79" s="5">
        <v>0</v>
      </c>
      <c r="AM79" s="5">
        <v>171</v>
      </c>
      <c r="AN79" s="5">
        <v>0</v>
      </c>
      <c r="AO79" s="5">
        <v>0</v>
      </c>
      <c r="AP79" s="5">
        <v>372</v>
      </c>
      <c r="AQ79" s="5">
        <v>0</v>
      </c>
      <c r="AR79" s="8">
        <v>0</v>
      </c>
      <c r="AS79" s="8">
        <v>504</v>
      </c>
      <c r="AT79" s="5">
        <v>0</v>
      </c>
      <c r="AU79" s="5">
        <v>0</v>
      </c>
      <c r="AV79" s="5">
        <v>122</v>
      </c>
      <c r="AW79" s="5">
        <v>0</v>
      </c>
      <c r="AX79" s="5">
        <v>0</v>
      </c>
      <c r="AY79" s="5">
        <v>382</v>
      </c>
      <c r="AZ79" s="5">
        <v>0</v>
      </c>
      <c r="BA79" s="5" t="s">
        <v>45</v>
      </c>
      <c r="BB79" s="5" t="s">
        <v>18</v>
      </c>
      <c r="BC79" s="5" t="s">
        <v>151</v>
      </c>
      <c r="BD79" s="5" t="s">
        <v>152</v>
      </c>
      <c r="BE79" s="5" t="s">
        <v>21</v>
      </c>
      <c r="BF79" s="5"/>
    </row>
    <row r="80" spans="1:58">
      <c r="A80" s="5" t="s">
        <v>14</v>
      </c>
      <c r="B80" s="5">
        <v>15573367</v>
      </c>
      <c r="C80" s="5" t="s">
        <v>22</v>
      </c>
      <c r="D80" s="5" t="s">
        <v>27</v>
      </c>
      <c r="E80" s="6">
        <f t="shared" si="3"/>
        <v>1</v>
      </c>
      <c r="F80" s="7">
        <f t="shared" si="3"/>
        <v>57348</v>
      </c>
      <c r="G80" s="7">
        <f t="shared" si="4"/>
        <v>1.7437399734951526E-5</v>
      </c>
      <c r="H80" s="8">
        <v>1</v>
      </c>
      <c r="I80" s="8">
        <v>49274</v>
      </c>
      <c r="J80" s="5">
        <v>2.0294700000000001E-5</v>
      </c>
      <c r="K80" s="5">
        <v>1</v>
      </c>
      <c r="L80" s="5">
        <v>14544</v>
      </c>
      <c r="M80" s="5">
        <v>6.8756899999999999E-5</v>
      </c>
      <c r="N80" s="5">
        <v>0</v>
      </c>
      <c r="O80" s="5">
        <v>34730</v>
      </c>
      <c r="P80" s="5">
        <v>0</v>
      </c>
      <c r="Q80" s="8">
        <v>0</v>
      </c>
      <c r="R80" s="8">
        <v>5091</v>
      </c>
      <c r="S80" s="5">
        <v>0</v>
      </c>
      <c r="T80" s="5">
        <v>0</v>
      </c>
      <c r="U80" s="5">
        <v>1633</v>
      </c>
      <c r="V80" s="5">
        <v>0</v>
      </c>
      <c r="W80" s="5">
        <v>0</v>
      </c>
      <c r="X80" s="5">
        <v>3458</v>
      </c>
      <c r="Y80" s="5">
        <v>0</v>
      </c>
      <c r="Z80" s="8">
        <v>0</v>
      </c>
      <c r="AA80" s="8">
        <v>1936</v>
      </c>
      <c r="AB80" s="5">
        <v>0</v>
      </c>
      <c r="AC80" s="5">
        <v>0</v>
      </c>
      <c r="AD80" s="5">
        <v>596</v>
      </c>
      <c r="AE80" s="5">
        <v>0</v>
      </c>
      <c r="AF80" s="5">
        <v>0</v>
      </c>
      <c r="AG80" s="5">
        <v>1340</v>
      </c>
      <c r="AH80" s="5">
        <v>0</v>
      </c>
      <c r="AI80" s="8">
        <v>0</v>
      </c>
      <c r="AJ80" s="8">
        <v>543</v>
      </c>
      <c r="AK80" s="5">
        <v>0</v>
      </c>
      <c r="AL80" s="5">
        <v>0</v>
      </c>
      <c r="AM80" s="5">
        <v>171</v>
      </c>
      <c r="AN80" s="5">
        <v>0</v>
      </c>
      <c r="AO80" s="5">
        <v>0</v>
      </c>
      <c r="AP80" s="5">
        <v>372</v>
      </c>
      <c r="AQ80" s="5">
        <v>0</v>
      </c>
      <c r="AR80" s="8">
        <v>0</v>
      </c>
      <c r="AS80" s="8">
        <v>504</v>
      </c>
      <c r="AT80" s="5">
        <v>0</v>
      </c>
      <c r="AU80" s="5">
        <v>0</v>
      </c>
      <c r="AV80" s="5">
        <v>122</v>
      </c>
      <c r="AW80" s="5">
        <v>0</v>
      </c>
      <c r="AX80" s="5">
        <v>0</v>
      </c>
      <c r="AY80" s="5">
        <v>382</v>
      </c>
      <c r="AZ80" s="5">
        <v>0</v>
      </c>
      <c r="BA80" s="5" t="s">
        <v>45</v>
      </c>
      <c r="BB80" s="5" t="s">
        <v>18</v>
      </c>
      <c r="BC80" s="5" t="s">
        <v>153</v>
      </c>
      <c r="BD80" s="5" t="s">
        <v>154</v>
      </c>
      <c r="BE80" s="5" t="s">
        <v>21</v>
      </c>
      <c r="BF80" s="5"/>
    </row>
    <row r="81" spans="1:58">
      <c r="A81" s="5" t="s">
        <v>14</v>
      </c>
      <c r="B81" s="5">
        <v>15572322</v>
      </c>
      <c r="C81" s="5" t="s">
        <v>16</v>
      </c>
      <c r="D81" s="5" t="s">
        <v>27</v>
      </c>
      <c r="E81" s="6">
        <f t="shared" si="3"/>
        <v>0</v>
      </c>
      <c r="F81" s="7">
        <f t="shared" si="3"/>
        <v>57348</v>
      </c>
      <c r="G81" s="7">
        <f t="shared" si="4"/>
        <v>0</v>
      </c>
      <c r="H81" s="8">
        <v>0</v>
      </c>
      <c r="I81" s="8">
        <v>49274</v>
      </c>
      <c r="J81" s="5">
        <v>0</v>
      </c>
      <c r="K81" s="5">
        <v>0</v>
      </c>
      <c r="L81" s="5">
        <v>14544</v>
      </c>
      <c r="M81" s="5">
        <v>0</v>
      </c>
      <c r="N81" s="5">
        <v>0</v>
      </c>
      <c r="O81" s="5">
        <v>34730</v>
      </c>
      <c r="P81" s="5">
        <v>0</v>
      </c>
      <c r="Q81" s="8">
        <v>0</v>
      </c>
      <c r="R81" s="8">
        <v>5091</v>
      </c>
      <c r="S81" s="5">
        <v>0</v>
      </c>
      <c r="T81" s="5">
        <v>0</v>
      </c>
      <c r="U81" s="5">
        <v>1633</v>
      </c>
      <c r="V81" s="5">
        <v>0</v>
      </c>
      <c r="W81" s="5">
        <v>0</v>
      </c>
      <c r="X81" s="5">
        <v>3458</v>
      </c>
      <c r="Y81" s="5">
        <v>0</v>
      </c>
      <c r="Z81" s="8">
        <v>0</v>
      </c>
      <c r="AA81" s="8">
        <v>1936</v>
      </c>
      <c r="AB81" s="5">
        <v>0</v>
      </c>
      <c r="AC81" s="5">
        <v>0</v>
      </c>
      <c r="AD81" s="5">
        <v>596</v>
      </c>
      <c r="AE81" s="5">
        <v>0</v>
      </c>
      <c r="AF81" s="5">
        <v>0</v>
      </c>
      <c r="AG81" s="5">
        <v>1340</v>
      </c>
      <c r="AH81" s="5">
        <v>0</v>
      </c>
      <c r="AI81" s="8">
        <v>0</v>
      </c>
      <c r="AJ81" s="8">
        <v>543</v>
      </c>
      <c r="AK81" s="5">
        <v>0</v>
      </c>
      <c r="AL81" s="5">
        <v>0</v>
      </c>
      <c r="AM81" s="5">
        <v>171</v>
      </c>
      <c r="AN81" s="5">
        <v>0</v>
      </c>
      <c r="AO81" s="5">
        <v>0</v>
      </c>
      <c r="AP81" s="5">
        <v>372</v>
      </c>
      <c r="AQ81" s="5">
        <v>0</v>
      </c>
      <c r="AR81" s="8">
        <v>0</v>
      </c>
      <c r="AS81" s="8">
        <v>504</v>
      </c>
      <c r="AT81" s="5">
        <v>0</v>
      </c>
      <c r="AU81" s="5">
        <v>0</v>
      </c>
      <c r="AV81" s="5">
        <v>122</v>
      </c>
      <c r="AW81" s="5">
        <v>0</v>
      </c>
      <c r="AX81" s="5">
        <v>0</v>
      </c>
      <c r="AY81" s="5">
        <v>382</v>
      </c>
      <c r="AZ81" s="5">
        <v>0</v>
      </c>
      <c r="BA81" s="5" t="s">
        <v>45</v>
      </c>
      <c r="BB81" s="5" t="s">
        <v>18</v>
      </c>
      <c r="BC81" s="5" t="s">
        <v>155</v>
      </c>
      <c r="BD81" s="5"/>
      <c r="BE81" s="5" t="s">
        <v>21</v>
      </c>
      <c r="BF81" s="5"/>
    </row>
    <row r="82" spans="1:58">
      <c r="A82" s="5" t="s">
        <v>14</v>
      </c>
      <c r="B82" s="5">
        <v>15572271</v>
      </c>
      <c r="C82" s="5" t="s">
        <v>22</v>
      </c>
      <c r="D82" s="5" t="s">
        <v>27</v>
      </c>
      <c r="E82" s="6">
        <f t="shared" si="3"/>
        <v>3</v>
      </c>
      <c r="F82" s="7">
        <f t="shared" si="3"/>
        <v>57348</v>
      </c>
      <c r="G82" s="7">
        <f t="shared" si="4"/>
        <v>5.2312199204854574E-5</v>
      </c>
      <c r="H82" s="8">
        <v>0</v>
      </c>
      <c r="I82" s="8">
        <v>49274</v>
      </c>
      <c r="J82" s="5">
        <v>0</v>
      </c>
      <c r="K82" s="5">
        <v>0</v>
      </c>
      <c r="L82" s="5">
        <v>14544</v>
      </c>
      <c r="M82" s="5">
        <v>0</v>
      </c>
      <c r="N82" s="5">
        <v>0</v>
      </c>
      <c r="O82" s="5">
        <v>34730</v>
      </c>
      <c r="P82" s="5">
        <v>0</v>
      </c>
      <c r="Q82" s="8">
        <v>3</v>
      </c>
      <c r="R82" s="8">
        <v>5091</v>
      </c>
      <c r="S82" s="5">
        <v>5.89275E-4</v>
      </c>
      <c r="T82" s="5">
        <v>1</v>
      </c>
      <c r="U82" s="5">
        <v>1633</v>
      </c>
      <c r="V82" s="5">
        <v>6.1236999999999999E-4</v>
      </c>
      <c r="W82" s="5">
        <v>2</v>
      </c>
      <c r="X82" s="5">
        <v>3458</v>
      </c>
      <c r="Y82" s="5">
        <v>5.7836900000000002E-4</v>
      </c>
      <c r="Z82" s="8">
        <v>0</v>
      </c>
      <c r="AA82" s="8">
        <v>1936</v>
      </c>
      <c r="AB82" s="5">
        <v>0</v>
      </c>
      <c r="AC82" s="5">
        <v>0</v>
      </c>
      <c r="AD82" s="5">
        <v>596</v>
      </c>
      <c r="AE82" s="5">
        <v>0</v>
      </c>
      <c r="AF82" s="5">
        <v>0</v>
      </c>
      <c r="AG82" s="5">
        <v>1340</v>
      </c>
      <c r="AH82" s="5">
        <v>0</v>
      </c>
      <c r="AI82" s="8">
        <v>0</v>
      </c>
      <c r="AJ82" s="8">
        <v>543</v>
      </c>
      <c r="AK82" s="5">
        <v>0</v>
      </c>
      <c r="AL82" s="5">
        <v>0</v>
      </c>
      <c r="AM82" s="5">
        <v>171</v>
      </c>
      <c r="AN82" s="5">
        <v>0</v>
      </c>
      <c r="AO82" s="5">
        <v>0</v>
      </c>
      <c r="AP82" s="5">
        <v>372</v>
      </c>
      <c r="AQ82" s="5">
        <v>0</v>
      </c>
      <c r="AR82" s="8">
        <v>0</v>
      </c>
      <c r="AS82" s="8">
        <v>504</v>
      </c>
      <c r="AT82" s="5">
        <v>0</v>
      </c>
      <c r="AU82" s="5">
        <v>0</v>
      </c>
      <c r="AV82" s="5">
        <v>122</v>
      </c>
      <c r="AW82" s="5">
        <v>0</v>
      </c>
      <c r="AX82" s="5">
        <v>0</v>
      </c>
      <c r="AY82" s="5">
        <v>382</v>
      </c>
      <c r="AZ82" s="5">
        <v>0</v>
      </c>
      <c r="BA82" s="5" t="s">
        <v>17</v>
      </c>
      <c r="BB82" s="5" t="s">
        <v>18</v>
      </c>
      <c r="BC82" s="5" t="s">
        <v>156</v>
      </c>
      <c r="BD82" s="5" t="s">
        <v>157</v>
      </c>
      <c r="BE82" s="5" t="s">
        <v>21</v>
      </c>
      <c r="BF82" s="5"/>
    </row>
    <row r="83" spans="1:58">
      <c r="A83" s="5" t="s">
        <v>14</v>
      </c>
      <c r="B83" s="5">
        <v>15572225</v>
      </c>
      <c r="C83" s="5" t="s">
        <v>15</v>
      </c>
      <c r="D83" s="5" t="s">
        <v>22</v>
      </c>
      <c r="E83" s="6">
        <f t="shared" si="3"/>
        <v>2</v>
      </c>
      <c r="F83" s="7">
        <f t="shared" si="3"/>
        <v>57348</v>
      </c>
      <c r="G83" s="7">
        <f t="shared" si="4"/>
        <v>3.4874799469903051E-5</v>
      </c>
      <c r="H83" s="8">
        <v>2</v>
      </c>
      <c r="I83" s="8">
        <v>49274</v>
      </c>
      <c r="J83" s="5">
        <v>4.0589400000000001E-5</v>
      </c>
      <c r="K83" s="5">
        <v>0</v>
      </c>
      <c r="L83" s="5">
        <v>14544</v>
      </c>
      <c r="M83" s="5">
        <v>0</v>
      </c>
      <c r="N83" s="5">
        <v>2</v>
      </c>
      <c r="O83" s="5">
        <v>34730</v>
      </c>
      <c r="P83" s="5">
        <v>5.7587100000000003E-5</v>
      </c>
      <c r="Q83" s="8">
        <v>0</v>
      </c>
      <c r="R83" s="8">
        <v>5091</v>
      </c>
      <c r="S83" s="5">
        <v>0</v>
      </c>
      <c r="T83" s="5">
        <v>0</v>
      </c>
      <c r="U83" s="5">
        <v>1633</v>
      </c>
      <c r="V83" s="5">
        <v>0</v>
      </c>
      <c r="W83" s="5">
        <v>0</v>
      </c>
      <c r="X83" s="5">
        <v>3458</v>
      </c>
      <c r="Y83" s="5">
        <v>0</v>
      </c>
      <c r="Z83" s="8">
        <v>0</v>
      </c>
      <c r="AA83" s="8">
        <v>1936</v>
      </c>
      <c r="AB83" s="5">
        <v>0</v>
      </c>
      <c r="AC83" s="5">
        <v>0</v>
      </c>
      <c r="AD83" s="5">
        <v>596</v>
      </c>
      <c r="AE83" s="5">
        <v>0</v>
      </c>
      <c r="AF83" s="5">
        <v>0</v>
      </c>
      <c r="AG83" s="5">
        <v>1340</v>
      </c>
      <c r="AH83" s="5">
        <v>0</v>
      </c>
      <c r="AI83" s="8">
        <v>0</v>
      </c>
      <c r="AJ83" s="8">
        <v>543</v>
      </c>
      <c r="AK83" s="5">
        <v>0</v>
      </c>
      <c r="AL83" s="5">
        <v>0</v>
      </c>
      <c r="AM83" s="5">
        <v>171</v>
      </c>
      <c r="AN83" s="5">
        <v>0</v>
      </c>
      <c r="AO83" s="5">
        <v>0</v>
      </c>
      <c r="AP83" s="5">
        <v>372</v>
      </c>
      <c r="AQ83" s="5">
        <v>0</v>
      </c>
      <c r="AR83" s="8">
        <v>0</v>
      </c>
      <c r="AS83" s="8">
        <v>504</v>
      </c>
      <c r="AT83" s="5">
        <v>0</v>
      </c>
      <c r="AU83" s="5">
        <v>0</v>
      </c>
      <c r="AV83" s="5">
        <v>122</v>
      </c>
      <c r="AW83" s="5">
        <v>0</v>
      </c>
      <c r="AX83" s="5">
        <v>0</v>
      </c>
      <c r="AY83" s="5">
        <v>382</v>
      </c>
      <c r="AZ83" s="5">
        <v>0</v>
      </c>
      <c r="BA83" s="5" t="s">
        <v>17</v>
      </c>
      <c r="BB83" s="5" t="s">
        <v>18</v>
      </c>
      <c r="BC83" s="5" t="s">
        <v>158</v>
      </c>
      <c r="BD83" s="5" t="s">
        <v>159</v>
      </c>
      <c r="BE83" s="5" t="s">
        <v>21</v>
      </c>
      <c r="BF83" s="5"/>
    </row>
    <row r="84" spans="1:58">
      <c r="A84" s="5" t="s">
        <v>14</v>
      </c>
      <c r="B84" s="5">
        <v>15572217</v>
      </c>
      <c r="C84" s="5" t="s">
        <v>22</v>
      </c>
      <c r="D84" s="5" t="s">
        <v>27</v>
      </c>
      <c r="E84" s="6">
        <f t="shared" si="3"/>
        <v>0</v>
      </c>
      <c r="F84" s="7">
        <f t="shared" si="3"/>
        <v>57348</v>
      </c>
      <c r="G84" s="7">
        <f t="shared" si="4"/>
        <v>0</v>
      </c>
      <c r="H84" s="8">
        <v>0</v>
      </c>
      <c r="I84" s="8">
        <v>49274</v>
      </c>
      <c r="J84" s="5">
        <v>0</v>
      </c>
      <c r="K84" s="5">
        <v>0</v>
      </c>
      <c r="L84" s="5">
        <v>14544</v>
      </c>
      <c r="M84" s="5">
        <v>0</v>
      </c>
      <c r="N84" s="5">
        <v>0</v>
      </c>
      <c r="O84" s="5">
        <v>34730</v>
      </c>
      <c r="P84" s="5">
        <v>0</v>
      </c>
      <c r="Q84" s="8">
        <v>0</v>
      </c>
      <c r="R84" s="8">
        <v>5091</v>
      </c>
      <c r="S84" s="5">
        <v>0</v>
      </c>
      <c r="T84" s="5">
        <v>0</v>
      </c>
      <c r="U84" s="5">
        <v>1633</v>
      </c>
      <c r="V84" s="5">
        <v>0</v>
      </c>
      <c r="W84" s="5">
        <v>0</v>
      </c>
      <c r="X84" s="5">
        <v>3458</v>
      </c>
      <c r="Y84" s="5">
        <v>0</v>
      </c>
      <c r="Z84" s="8">
        <v>0</v>
      </c>
      <c r="AA84" s="8">
        <v>1936</v>
      </c>
      <c r="AB84" s="5">
        <v>0</v>
      </c>
      <c r="AC84" s="5">
        <v>0</v>
      </c>
      <c r="AD84" s="5">
        <v>596</v>
      </c>
      <c r="AE84" s="5">
        <v>0</v>
      </c>
      <c r="AF84" s="5">
        <v>0</v>
      </c>
      <c r="AG84" s="5">
        <v>1340</v>
      </c>
      <c r="AH84" s="5">
        <v>0</v>
      </c>
      <c r="AI84" s="8">
        <v>0</v>
      </c>
      <c r="AJ84" s="8">
        <v>543</v>
      </c>
      <c r="AK84" s="5">
        <v>0</v>
      </c>
      <c r="AL84" s="5">
        <v>0</v>
      </c>
      <c r="AM84" s="5">
        <v>171</v>
      </c>
      <c r="AN84" s="5">
        <v>0</v>
      </c>
      <c r="AO84" s="5">
        <v>0</v>
      </c>
      <c r="AP84" s="5">
        <v>372</v>
      </c>
      <c r="AQ84" s="5">
        <v>0</v>
      </c>
      <c r="AR84" s="8">
        <v>0</v>
      </c>
      <c r="AS84" s="8">
        <v>504</v>
      </c>
      <c r="AT84" s="5">
        <v>0</v>
      </c>
      <c r="AU84" s="5">
        <v>0</v>
      </c>
      <c r="AV84" s="5">
        <v>122</v>
      </c>
      <c r="AW84" s="5">
        <v>0</v>
      </c>
      <c r="AX84" s="5">
        <v>0</v>
      </c>
      <c r="AY84" s="5">
        <v>382</v>
      </c>
      <c r="AZ84" s="5">
        <v>0</v>
      </c>
      <c r="BA84" s="5" t="s">
        <v>17</v>
      </c>
      <c r="BB84" s="5" t="s">
        <v>18</v>
      </c>
      <c r="BC84" s="5" t="s">
        <v>160</v>
      </c>
      <c r="BD84" s="5"/>
      <c r="BE84" s="5" t="s">
        <v>21</v>
      </c>
      <c r="BF84" s="5"/>
    </row>
    <row r="85" spans="1:58">
      <c r="A85" s="5" t="s">
        <v>14</v>
      </c>
      <c r="B85" s="5">
        <v>15572216</v>
      </c>
      <c r="C85" s="5" t="s">
        <v>15</v>
      </c>
      <c r="D85" s="5" t="s">
        <v>22</v>
      </c>
      <c r="E85" s="6">
        <f t="shared" si="3"/>
        <v>1</v>
      </c>
      <c r="F85" s="7">
        <f t="shared" si="3"/>
        <v>57348</v>
      </c>
      <c r="G85" s="7">
        <f t="shared" si="4"/>
        <v>1.7437399734951526E-5</v>
      </c>
      <c r="H85" s="8">
        <v>1</v>
      </c>
      <c r="I85" s="8">
        <v>49274</v>
      </c>
      <c r="J85" s="5">
        <v>2.0294700000000001E-5</v>
      </c>
      <c r="K85" s="5">
        <v>1</v>
      </c>
      <c r="L85" s="5">
        <v>14544</v>
      </c>
      <c r="M85" s="5">
        <v>6.8756899999999999E-5</v>
      </c>
      <c r="N85" s="5">
        <v>0</v>
      </c>
      <c r="O85" s="5">
        <v>34730</v>
      </c>
      <c r="P85" s="5">
        <v>0</v>
      </c>
      <c r="Q85" s="8">
        <v>0</v>
      </c>
      <c r="R85" s="8">
        <v>5091</v>
      </c>
      <c r="S85" s="5">
        <v>0</v>
      </c>
      <c r="T85" s="5">
        <v>0</v>
      </c>
      <c r="U85" s="5">
        <v>1633</v>
      </c>
      <c r="V85" s="5">
        <v>0</v>
      </c>
      <c r="W85" s="5">
        <v>0</v>
      </c>
      <c r="X85" s="5">
        <v>3458</v>
      </c>
      <c r="Y85" s="5">
        <v>0</v>
      </c>
      <c r="Z85" s="8">
        <v>0</v>
      </c>
      <c r="AA85" s="8">
        <v>1936</v>
      </c>
      <c r="AB85" s="5">
        <v>0</v>
      </c>
      <c r="AC85" s="5">
        <v>0</v>
      </c>
      <c r="AD85" s="5">
        <v>596</v>
      </c>
      <c r="AE85" s="5">
        <v>0</v>
      </c>
      <c r="AF85" s="5">
        <v>0</v>
      </c>
      <c r="AG85" s="5">
        <v>1340</v>
      </c>
      <c r="AH85" s="5">
        <v>0</v>
      </c>
      <c r="AI85" s="8">
        <v>0</v>
      </c>
      <c r="AJ85" s="8">
        <v>543</v>
      </c>
      <c r="AK85" s="5">
        <v>0</v>
      </c>
      <c r="AL85" s="5">
        <v>0</v>
      </c>
      <c r="AM85" s="5">
        <v>171</v>
      </c>
      <c r="AN85" s="5">
        <v>0</v>
      </c>
      <c r="AO85" s="5">
        <v>0</v>
      </c>
      <c r="AP85" s="5">
        <v>372</v>
      </c>
      <c r="AQ85" s="5">
        <v>0</v>
      </c>
      <c r="AR85" s="8">
        <v>0</v>
      </c>
      <c r="AS85" s="8">
        <v>504</v>
      </c>
      <c r="AT85" s="5">
        <v>0</v>
      </c>
      <c r="AU85" s="5">
        <v>0</v>
      </c>
      <c r="AV85" s="5">
        <v>122</v>
      </c>
      <c r="AW85" s="5">
        <v>0</v>
      </c>
      <c r="AX85" s="5">
        <v>0</v>
      </c>
      <c r="AY85" s="5">
        <v>382</v>
      </c>
      <c r="AZ85" s="5">
        <v>0</v>
      </c>
      <c r="BA85" s="5" t="s">
        <v>17</v>
      </c>
      <c r="BB85" s="5" t="s">
        <v>18</v>
      </c>
      <c r="BC85" s="5" t="s">
        <v>161</v>
      </c>
      <c r="BD85" s="5"/>
      <c r="BE85" s="5" t="s">
        <v>21</v>
      </c>
      <c r="BF85" s="5"/>
    </row>
    <row r="86" spans="1:58">
      <c r="A86" s="5" t="s">
        <v>14</v>
      </c>
      <c r="B86" s="5">
        <v>15571796</v>
      </c>
      <c r="C86" s="5" t="s">
        <v>15</v>
      </c>
      <c r="D86" s="5" t="s">
        <v>22</v>
      </c>
      <c r="E86" s="6">
        <f t="shared" si="3"/>
        <v>1</v>
      </c>
      <c r="F86" s="7">
        <f t="shared" si="3"/>
        <v>57348</v>
      </c>
      <c r="G86" s="7">
        <f t="shared" si="4"/>
        <v>1.7437399734951526E-5</v>
      </c>
      <c r="H86" s="8">
        <v>1</v>
      </c>
      <c r="I86" s="8">
        <v>49274</v>
      </c>
      <c r="J86" s="5">
        <v>2.0294700000000001E-5</v>
      </c>
      <c r="K86" s="5">
        <v>1</v>
      </c>
      <c r="L86" s="5">
        <v>14544</v>
      </c>
      <c r="M86" s="5">
        <v>6.8756899999999999E-5</v>
      </c>
      <c r="N86" s="5">
        <v>0</v>
      </c>
      <c r="O86" s="5">
        <v>34730</v>
      </c>
      <c r="P86" s="5">
        <v>0</v>
      </c>
      <c r="Q86" s="8">
        <v>0</v>
      </c>
      <c r="R86" s="8">
        <v>5091</v>
      </c>
      <c r="S86" s="5">
        <v>0</v>
      </c>
      <c r="T86" s="5">
        <v>0</v>
      </c>
      <c r="U86" s="5">
        <v>1633</v>
      </c>
      <c r="V86" s="5">
        <v>0</v>
      </c>
      <c r="W86" s="5">
        <v>0</v>
      </c>
      <c r="X86" s="5">
        <v>3458</v>
      </c>
      <c r="Y86" s="5">
        <v>0</v>
      </c>
      <c r="Z86" s="8">
        <v>0</v>
      </c>
      <c r="AA86" s="8">
        <v>1936</v>
      </c>
      <c r="AB86" s="5">
        <v>0</v>
      </c>
      <c r="AC86" s="5">
        <v>0</v>
      </c>
      <c r="AD86" s="5">
        <v>596</v>
      </c>
      <c r="AE86" s="5">
        <v>0</v>
      </c>
      <c r="AF86" s="5">
        <v>0</v>
      </c>
      <c r="AG86" s="5">
        <v>1340</v>
      </c>
      <c r="AH86" s="5">
        <v>0</v>
      </c>
      <c r="AI86" s="8">
        <v>0</v>
      </c>
      <c r="AJ86" s="8">
        <v>543</v>
      </c>
      <c r="AK86" s="5">
        <v>0</v>
      </c>
      <c r="AL86" s="5">
        <v>0</v>
      </c>
      <c r="AM86" s="5">
        <v>171</v>
      </c>
      <c r="AN86" s="5">
        <v>0</v>
      </c>
      <c r="AO86" s="5">
        <v>0</v>
      </c>
      <c r="AP86" s="5">
        <v>372</v>
      </c>
      <c r="AQ86" s="5">
        <v>0</v>
      </c>
      <c r="AR86" s="8">
        <v>0</v>
      </c>
      <c r="AS86" s="8">
        <v>504</v>
      </c>
      <c r="AT86" s="5">
        <v>0</v>
      </c>
      <c r="AU86" s="5">
        <v>0</v>
      </c>
      <c r="AV86" s="5">
        <v>122</v>
      </c>
      <c r="AW86" s="5">
        <v>0</v>
      </c>
      <c r="AX86" s="5">
        <v>0</v>
      </c>
      <c r="AY86" s="5">
        <v>382</v>
      </c>
      <c r="AZ86" s="5">
        <v>0</v>
      </c>
      <c r="BA86" s="5" t="s">
        <v>45</v>
      </c>
      <c r="BB86" s="5" t="s">
        <v>18</v>
      </c>
      <c r="BC86" s="5" t="s">
        <v>162</v>
      </c>
      <c r="BD86" s="5" t="s">
        <v>163</v>
      </c>
      <c r="BE86" s="5" t="s">
        <v>21</v>
      </c>
      <c r="BF86" s="5"/>
    </row>
    <row r="87" spans="1:58">
      <c r="A87" s="5" t="s">
        <v>14</v>
      </c>
      <c r="B87" s="5">
        <v>15571767</v>
      </c>
      <c r="C87" s="5" t="s">
        <v>15</v>
      </c>
      <c r="D87" s="5" t="s">
        <v>22</v>
      </c>
      <c r="E87" s="6">
        <f t="shared" si="3"/>
        <v>1</v>
      </c>
      <c r="F87" s="7">
        <f t="shared" si="3"/>
        <v>57348</v>
      </c>
      <c r="G87" s="7">
        <f t="shared" si="4"/>
        <v>1.7437399734951526E-5</v>
      </c>
      <c r="H87" s="8">
        <v>0</v>
      </c>
      <c r="I87" s="8">
        <v>49274</v>
      </c>
      <c r="J87" s="5">
        <v>0</v>
      </c>
      <c r="K87" s="5">
        <v>0</v>
      </c>
      <c r="L87" s="5">
        <v>14544</v>
      </c>
      <c r="M87" s="5">
        <v>0</v>
      </c>
      <c r="N87" s="5">
        <v>0</v>
      </c>
      <c r="O87" s="5">
        <v>34730</v>
      </c>
      <c r="P87" s="5">
        <v>0</v>
      </c>
      <c r="Q87" s="8">
        <v>1</v>
      </c>
      <c r="R87" s="8">
        <v>5091</v>
      </c>
      <c r="S87" s="5">
        <v>1.9642499999999999E-4</v>
      </c>
      <c r="T87" s="5">
        <v>0</v>
      </c>
      <c r="U87" s="5">
        <v>1633</v>
      </c>
      <c r="V87" s="5">
        <v>0</v>
      </c>
      <c r="W87" s="5">
        <v>1</v>
      </c>
      <c r="X87" s="5">
        <v>3458</v>
      </c>
      <c r="Y87" s="5">
        <v>2.8918500000000002E-4</v>
      </c>
      <c r="Z87" s="8">
        <v>0</v>
      </c>
      <c r="AA87" s="8">
        <v>1936</v>
      </c>
      <c r="AB87" s="5">
        <v>0</v>
      </c>
      <c r="AC87" s="5">
        <v>0</v>
      </c>
      <c r="AD87" s="5">
        <v>596</v>
      </c>
      <c r="AE87" s="5">
        <v>0</v>
      </c>
      <c r="AF87" s="5">
        <v>0</v>
      </c>
      <c r="AG87" s="5">
        <v>1340</v>
      </c>
      <c r="AH87" s="5">
        <v>0</v>
      </c>
      <c r="AI87" s="8">
        <v>0</v>
      </c>
      <c r="AJ87" s="8">
        <v>543</v>
      </c>
      <c r="AK87" s="5">
        <v>0</v>
      </c>
      <c r="AL87" s="5">
        <v>0</v>
      </c>
      <c r="AM87" s="5">
        <v>171</v>
      </c>
      <c r="AN87" s="5">
        <v>0</v>
      </c>
      <c r="AO87" s="5">
        <v>0</v>
      </c>
      <c r="AP87" s="5">
        <v>372</v>
      </c>
      <c r="AQ87" s="5">
        <v>0</v>
      </c>
      <c r="AR87" s="8">
        <v>0</v>
      </c>
      <c r="AS87" s="8">
        <v>504</v>
      </c>
      <c r="AT87" s="5">
        <v>0</v>
      </c>
      <c r="AU87" s="5">
        <v>0</v>
      </c>
      <c r="AV87" s="5">
        <v>122</v>
      </c>
      <c r="AW87" s="5">
        <v>0</v>
      </c>
      <c r="AX87" s="5">
        <v>0</v>
      </c>
      <c r="AY87" s="5">
        <v>382</v>
      </c>
      <c r="AZ87" s="5">
        <v>0</v>
      </c>
      <c r="BA87" s="5" t="s">
        <v>17</v>
      </c>
      <c r="BB87" s="5" t="s">
        <v>18</v>
      </c>
      <c r="BC87" s="5" t="s">
        <v>164</v>
      </c>
      <c r="BD87" s="5" t="s">
        <v>165</v>
      </c>
      <c r="BE87" s="5" t="s">
        <v>21</v>
      </c>
      <c r="BF87" s="5"/>
    </row>
    <row r="88" spans="1:58">
      <c r="A88" s="5" t="s">
        <v>14</v>
      </c>
      <c r="B88" s="5">
        <v>15571716</v>
      </c>
      <c r="C88" s="5" t="s">
        <v>22</v>
      </c>
      <c r="D88" s="5" t="s">
        <v>27</v>
      </c>
      <c r="E88" s="6">
        <f t="shared" si="3"/>
        <v>1</v>
      </c>
      <c r="F88" s="7">
        <f t="shared" si="3"/>
        <v>57348</v>
      </c>
      <c r="G88" s="7">
        <f t="shared" si="4"/>
        <v>1.7437399734951526E-5</v>
      </c>
      <c r="H88" s="8">
        <v>1</v>
      </c>
      <c r="I88" s="8">
        <v>49274</v>
      </c>
      <c r="J88" s="5">
        <v>2.0294700000000001E-5</v>
      </c>
      <c r="K88" s="5">
        <v>0</v>
      </c>
      <c r="L88" s="5">
        <v>14544</v>
      </c>
      <c r="M88" s="5">
        <v>0</v>
      </c>
      <c r="N88" s="5">
        <v>1</v>
      </c>
      <c r="O88" s="5">
        <v>34730</v>
      </c>
      <c r="P88" s="5">
        <v>2.8793600000000002E-5</v>
      </c>
      <c r="Q88" s="8">
        <v>0</v>
      </c>
      <c r="R88" s="8">
        <v>5091</v>
      </c>
      <c r="S88" s="5">
        <v>0</v>
      </c>
      <c r="T88" s="5">
        <v>0</v>
      </c>
      <c r="U88" s="5">
        <v>1633</v>
      </c>
      <c r="V88" s="5">
        <v>0</v>
      </c>
      <c r="W88" s="5">
        <v>0</v>
      </c>
      <c r="X88" s="5">
        <v>3458</v>
      </c>
      <c r="Y88" s="5">
        <v>0</v>
      </c>
      <c r="Z88" s="8">
        <v>0</v>
      </c>
      <c r="AA88" s="8">
        <v>1936</v>
      </c>
      <c r="AB88" s="5">
        <v>0</v>
      </c>
      <c r="AC88" s="5">
        <v>0</v>
      </c>
      <c r="AD88" s="5">
        <v>596</v>
      </c>
      <c r="AE88" s="5">
        <v>0</v>
      </c>
      <c r="AF88" s="5">
        <v>0</v>
      </c>
      <c r="AG88" s="5">
        <v>1340</v>
      </c>
      <c r="AH88" s="5">
        <v>0</v>
      </c>
      <c r="AI88" s="8">
        <v>0</v>
      </c>
      <c r="AJ88" s="8">
        <v>543</v>
      </c>
      <c r="AK88" s="5">
        <v>0</v>
      </c>
      <c r="AL88" s="5">
        <v>0</v>
      </c>
      <c r="AM88" s="5">
        <v>171</v>
      </c>
      <c r="AN88" s="5">
        <v>0</v>
      </c>
      <c r="AO88" s="5">
        <v>0</v>
      </c>
      <c r="AP88" s="5">
        <v>372</v>
      </c>
      <c r="AQ88" s="5">
        <v>0</v>
      </c>
      <c r="AR88" s="8">
        <v>0</v>
      </c>
      <c r="AS88" s="8">
        <v>504</v>
      </c>
      <c r="AT88" s="5">
        <v>0</v>
      </c>
      <c r="AU88" s="5">
        <v>0</v>
      </c>
      <c r="AV88" s="5">
        <v>122</v>
      </c>
      <c r="AW88" s="5">
        <v>0</v>
      </c>
      <c r="AX88" s="5">
        <v>0</v>
      </c>
      <c r="AY88" s="5">
        <v>382</v>
      </c>
      <c r="AZ88" s="5">
        <v>0</v>
      </c>
      <c r="BA88" s="5" t="s">
        <v>17</v>
      </c>
      <c r="BB88" s="5" t="s">
        <v>18</v>
      </c>
      <c r="BC88" s="5" t="s">
        <v>166</v>
      </c>
      <c r="BD88" s="5" t="s">
        <v>167</v>
      </c>
      <c r="BE88" s="5" t="s">
        <v>21</v>
      </c>
      <c r="BF88" s="5"/>
    </row>
    <row r="89" spans="1:58">
      <c r="A89" s="5" t="s">
        <v>14</v>
      </c>
      <c r="B89" s="5">
        <v>15571689</v>
      </c>
      <c r="C89" s="5" t="s">
        <v>16</v>
      </c>
      <c r="D89" s="5" t="s">
        <v>15</v>
      </c>
      <c r="E89" s="6">
        <f t="shared" si="3"/>
        <v>1</v>
      </c>
      <c r="F89" s="7">
        <f t="shared" si="3"/>
        <v>57348</v>
      </c>
      <c r="G89" s="7">
        <f t="shared" si="4"/>
        <v>1.7437399734951526E-5</v>
      </c>
      <c r="H89" s="8">
        <v>1</v>
      </c>
      <c r="I89" s="8">
        <v>49274</v>
      </c>
      <c r="J89" s="5">
        <v>2.0294700000000001E-5</v>
      </c>
      <c r="K89" s="5">
        <v>0</v>
      </c>
      <c r="L89" s="5">
        <v>14544</v>
      </c>
      <c r="M89" s="5">
        <v>0</v>
      </c>
      <c r="N89" s="5">
        <v>1</v>
      </c>
      <c r="O89" s="5">
        <v>34730</v>
      </c>
      <c r="P89" s="5">
        <v>2.8793600000000002E-5</v>
      </c>
      <c r="Q89" s="8">
        <v>0</v>
      </c>
      <c r="R89" s="8">
        <v>5091</v>
      </c>
      <c r="S89" s="5">
        <v>0</v>
      </c>
      <c r="T89" s="5">
        <v>0</v>
      </c>
      <c r="U89" s="5">
        <v>1633</v>
      </c>
      <c r="V89" s="5">
        <v>0</v>
      </c>
      <c r="W89" s="5">
        <v>0</v>
      </c>
      <c r="X89" s="5">
        <v>3458</v>
      </c>
      <c r="Y89" s="5">
        <v>0</v>
      </c>
      <c r="Z89" s="8">
        <v>0</v>
      </c>
      <c r="AA89" s="8">
        <v>1936</v>
      </c>
      <c r="AB89" s="5">
        <v>0</v>
      </c>
      <c r="AC89" s="5">
        <v>0</v>
      </c>
      <c r="AD89" s="5">
        <v>596</v>
      </c>
      <c r="AE89" s="5">
        <v>0</v>
      </c>
      <c r="AF89" s="5">
        <v>0</v>
      </c>
      <c r="AG89" s="5">
        <v>1340</v>
      </c>
      <c r="AH89" s="5">
        <v>0</v>
      </c>
      <c r="AI89" s="8">
        <v>0</v>
      </c>
      <c r="AJ89" s="8">
        <v>543</v>
      </c>
      <c r="AK89" s="5">
        <v>0</v>
      </c>
      <c r="AL89" s="5">
        <v>0</v>
      </c>
      <c r="AM89" s="5">
        <v>171</v>
      </c>
      <c r="AN89" s="5">
        <v>0</v>
      </c>
      <c r="AO89" s="5">
        <v>0</v>
      </c>
      <c r="AP89" s="5">
        <v>372</v>
      </c>
      <c r="AQ89" s="5">
        <v>0</v>
      </c>
      <c r="AR89" s="8">
        <v>0</v>
      </c>
      <c r="AS89" s="8">
        <v>504</v>
      </c>
      <c r="AT89" s="5">
        <v>0</v>
      </c>
      <c r="AU89" s="5">
        <v>0</v>
      </c>
      <c r="AV89" s="5">
        <v>122</v>
      </c>
      <c r="AW89" s="5">
        <v>0</v>
      </c>
      <c r="AX89" s="5">
        <v>0</v>
      </c>
      <c r="AY89" s="5">
        <v>382</v>
      </c>
      <c r="AZ89" s="5">
        <v>0</v>
      </c>
      <c r="BA89" s="5" t="s">
        <v>17</v>
      </c>
      <c r="BB89" s="5" t="s">
        <v>18</v>
      </c>
      <c r="BC89" s="5" t="s">
        <v>168</v>
      </c>
      <c r="BD89" s="5"/>
      <c r="BE89" s="5" t="s">
        <v>21</v>
      </c>
      <c r="BF89" s="5"/>
    </row>
    <row r="90" spans="1:58">
      <c r="A90" s="5" t="s">
        <v>14</v>
      </c>
      <c r="B90" s="5">
        <v>15571670</v>
      </c>
      <c r="C90" s="5" t="s">
        <v>15</v>
      </c>
      <c r="D90" s="5" t="s">
        <v>27</v>
      </c>
      <c r="E90" s="6">
        <f t="shared" si="3"/>
        <v>1</v>
      </c>
      <c r="F90" s="7">
        <f t="shared" si="3"/>
        <v>57348</v>
      </c>
      <c r="G90" s="7">
        <f t="shared" si="4"/>
        <v>1.7437399734951526E-5</v>
      </c>
      <c r="H90" s="8">
        <v>0</v>
      </c>
      <c r="I90" s="8">
        <v>49274</v>
      </c>
      <c r="J90" s="5">
        <v>0</v>
      </c>
      <c r="K90" s="5">
        <v>0</v>
      </c>
      <c r="L90" s="5">
        <v>14544</v>
      </c>
      <c r="M90" s="5">
        <v>0</v>
      </c>
      <c r="N90" s="5">
        <v>0</v>
      </c>
      <c r="O90" s="5">
        <v>34730</v>
      </c>
      <c r="P90" s="5">
        <v>0</v>
      </c>
      <c r="Q90" s="8">
        <v>0</v>
      </c>
      <c r="R90" s="8">
        <v>5091</v>
      </c>
      <c r="S90" s="5">
        <v>0</v>
      </c>
      <c r="T90" s="5">
        <v>0</v>
      </c>
      <c r="U90" s="5">
        <v>1633</v>
      </c>
      <c r="V90" s="5">
        <v>0</v>
      </c>
      <c r="W90" s="5">
        <v>0</v>
      </c>
      <c r="X90" s="5">
        <v>3458</v>
      </c>
      <c r="Y90" s="5">
        <v>0</v>
      </c>
      <c r="Z90" s="8">
        <v>1</v>
      </c>
      <c r="AA90" s="8">
        <v>1936</v>
      </c>
      <c r="AB90" s="5">
        <v>5.1652899999999995E-4</v>
      </c>
      <c r="AC90" s="5">
        <v>1</v>
      </c>
      <c r="AD90" s="5">
        <v>596</v>
      </c>
      <c r="AE90" s="5">
        <v>1.67785E-3</v>
      </c>
      <c r="AF90" s="5">
        <v>0</v>
      </c>
      <c r="AG90" s="5">
        <v>1340</v>
      </c>
      <c r="AH90" s="5">
        <v>0</v>
      </c>
      <c r="AI90" s="8">
        <v>0</v>
      </c>
      <c r="AJ90" s="8">
        <v>543</v>
      </c>
      <c r="AK90" s="5">
        <v>0</v>
      </c>
      <c r="AL90" s="5">
        <v>0</v>
      </c>
      <c r="AM90" s="5">
        <v>171</v>
      </c>
      <c r="AN90" s="5">
        <v>0</v>
      </c>
      <c r="AO90" s="5">
        <v>0</v>
      </c>
      <c r="AP90" s="5">
        <v>372</v>
      </c>
      <c r="AQ90" s="5">
        <v>0</v>
      </c>
      <c r="AR90" s="8">
        <v>0</v>
      </c>
      <c r="AS90" s="8">
        <v>504</v>
      </c>
      <c r="AT90" s="5">
        <v>0</v>
      </c>
      <c r="AU90" s="5">
        <v>0</v>
      </c>
      <c r="AV90" s="5">
        <v>122</v>
      </c>
      <c r="AW90" s="5">
        <v>0</v>
      </c>
      <c r="AX90" s="5">
        <v>0</v>
      </c>
      <c r="AY90" s="5">
        <v>382</v>
      </c>
      <c r="AZ90" s="5">
        <v>0</v>
      </c>
      <c r="BA90" s="5" t="s">
        <v>17</v>
      </c>
      <c r="BB90" s="5" t="s">
        <v>18</v>
      </c>
      <c r="BC90" s="5" t="s">
        <v>169</v>
      </c>
      <c r="BD90" s="5" t="s">
        <v>170</v>
      </c>
      <c r="BE90" s="5" t="s">
        <v>21</v>
      </c>
      <c r="BF90" s="5"/>
    </row>
    <row r="91" spans="1:58">
      <c r="A91" s="5" t="s">
        <v>14</v>
      </c>
      <c r="B91" s="5">
        <v>15571670</v>
      </c>
      <c r="C91" s="5" t="s">
        <v>15</v>
      </c>
      <c r="D91" s="5" t="s">
        <v>22</v>
      </c>
      <c r="E91" s="6">
        <f t="shared" si="3"/>
        <v>1</v>
      </c>
      <c r="F91" s="7">
        <f t="shared" si="3"/>
        <v>57348</v>
      </c>
      <c r="G91" s="7">
        <f t="shared" si="4"/>
        <v>1.7437399734951526E-5</v>
      </c>
      <c r="H91" s="8">
        <v>1</v>
      </c>
      <c r="I91" s="8">
        <v>49274</v>
      </c>
      <c r="J91" s="5">
        <v>2.0294700000000001E-5</v>
      </c>
      <c r="K91" s="5">
        <v>0</v>
      </c>
      <c r="L91" s="5">
        <v>14544</v>
      </c>
      <c r="M91" s="5">
        <v>0</v>
      </c>
      <c r="N91" s="5">
        <v>1</v>
      </c>
      <c r="O91" s="5">
        <v>34730</v>
      </c>
      <c r="P91" s="5">
        <v>2.8793600000000002E-5</v>
      </c>
      <c r="Q91" s="8">
        <v>0</v>
      </c>
      <c r="R91" s="8">
        <v>5091</v>
      </c>
      <c r="S91" s="5">
        <v>0</v>
      </c>
      <c r="T91" s="5">
        <v>0</v>
      </c>
      <c r="U91" s="5">
        <v>1633</v>
      </c>
      <c r="V91" s="5">
        <v>0</v>
      </c>
      <c r="W91" s="5">
        <v>0</v>
      </c>
      <c r="X91" s="5">
        <v>3458</v>
      </c>
      <c r="Y91" s="5">
        <v>0</v>
      </c>
      <c r="Z91" s="8">
        <v>0</v>
      </c>
      <c r="AA91" s="8">
        <v>1936</v>
      </c>
      <c r="AB91" s="5">
        <v>0</v>
      </c>
      <c r="AC91" s="5">
        <v>0</v>
      </c>
      <c r="AD91" s="5">
        <v>596</v>
      </c>
      <c r="AE91" s="5">
        <v>0</v>
      </c>
      <c r="AF91" s="5">
        <v>0</v>
      </c>
      <c r="AG91" s="5">
        <v>1340</v>
      </c>
      <c r="AH91" s="5">
        <v>0</v>
      </c>
      <c r="AI91" s="8">
        <v>0</v>
      </c>
      <c r="AJ91" s="8">
        <v>543</v>
      </c>
      <c r="AK91" s="5">
        <v>0</v>
      </c>
      <c r="AL91" s="5">
        <v>0</v>
      </c>
      <c r="AM91" s="5">
        <v>171</v>
      </c>
      <c r="AN91" s="5">
        <v>0</v>
      </c>
      <c r="AO91" s="5">
        <v>0</v>
      </c>
      <c r="AP91" s="5">
        <v>372</v>
      </c>
      <c r="AQ91" s="5">
        <v>0</v>
      </c>
      <c r="AR91" s="8">
        <v>0</v>
      </c>
      <c r="AS91" s="8">
        <v>504</v>
      </c>
      <c r="AT91" s="5">
        <v>0</v>
      </c>
      <c r="AU91" s="5">
        <v>0</v>
      </c>
      <c r="AV91" s="5">
        <v>122</v>
      </c>
      <c r="AW91" s="5">
        <v>0</v>
      </c>
      <c r="AX91" s="5">
        <v>0</v>
      </c>
      <c r="AY91" s="5">
        <v>382</v>
      </c>
      <c r="AZ91" s="5">
        <v>0</v>
      </c>
      <c r="BA91" s="5" t="s">
        <v>17</v>
      </c>
      <c r="BB91" s="5" t="s">
        <v>18</v>
      </c>
      <c r="BC91" s="5" t="s">
        <v>171</v>
      </c>
      <c r="BD91" s="5"/>
      <c r="BE91" s="5" t="s">
        <v>21</v>
      </c>
      <c r="BF91" s="5"/>
    </row>
    <row r="92" spans="1:58">
      <c r="A92" s="5" t="s">
        <v>14</v>
      </c>
      <c r="B92" s="5">
        <v>15570351</v>
      </c>
      <c r="C92" s="5" t="s">
        <v>22</v>
      </c>
      <c r="D92" s="5" t="s">
        <v>16</v>
      </c>
      <c r="E92" s="6">
        <f t="shared" si="3"/>
        <v>17</v>
      </c>
      <c r="F92" s="7">
        <f t="shared" si="3"/>
        <v>57348</v>
      </c>
      <c r="G92" s="7">
        <f t="shared" si="4"/>
        <v>2.9643579549417591E-4</v>
      </c>
      <c r="H92" s="8">
        <v>17</v>
      </c>
      <c r="I92" s="8">
        <v>49274</v>
      </c>
      <c r="J92" s="5">
        <v>3.4500999999999998E-4</v>
      </c>
      <c r="K92" s="5">
        <v>4</v>
      </c>
      <c r="L92" s="5">
        <v>14544</v>
      </c>
      <c r="M92" s="5">
        <v>2.7502800000000002E-4</v>
      </c>
      <c r="N92" s="5">
        <v>13</v>
      </c>
      <c r="O92" s="5">
        <v>34730</v>
      </c>
      <c r="P92" s="5">
        <v>3.7431600000000003E-4</v>
      </c>
      <c r="Q92" s="8">
        <v>0</v>
      </c>
      <c r="R92" s="8">
        <v>5091</v>
      </c>
      <c r="S92" s="5">
        <v>0</v>
      </c>
      <c r="T92" s="5">
        <v>0</v>
      </c>
      <c r="U92" s="5">
        <v>1633</v>
      </c>
      <c r="V92" s="5">
        <v>0</v>
      </c>
      <c r="W92" s="5">
        <v>0</v>
      </c>
      <c r="X92" s="5">
        <v>3458</v>
      </c>
      <c r="Y92" s="5">
        <v>0</v>
      </c>
      <c r="Z92" s="8">
        <v>0</v>
      </c>
      <c r="AA92" s="8">
        <v>1936</v>
      </c>
      <c r="AB92" s="5">
        <v>0</v>
      </c>
      <c r="AC92" s="5">
        <v>0</v>
      </c>
      <c r="AD92" s="5">
        <v>596</v>
      </c>
      <c r="AE92" s="5">
        <v>0</v>
      </c>
      <c r="AF92" s="5">
        <v>0</v>
      </c>
      <c r="AG92" s="5">
        <v>1340</v>
      </c>
      <c r="AH92" s="5">
        <v>0</v>
      </c>
      <c r="AI92" s="8">
        <v>0</v>
      </c>
      <c r="AJ92" s="8">
        <v>543</v>
      </c>
      <c r="AK92" s="5">
        <v>0</v>
      </c>
      <c r="AL92" s="5">
        <v>0</v>
      </c>
      <c r="AM92" s="5">
        <v>171</v>
      </c>
      <c r="AN92" s="5">
        <v>0</v>
      </c>
      <c r="AO92" s="5">
        <v>0</v>
      </c>
      <c r="AP92" s="5">
        <v>372</v>
      </c>
      <c r="AQ92" s="5">
        <v>0</v>
      </c>
      <c r="AR92" s="8">
        <v>0</v>
      </c>
      <c r="AS92" s="8">
        <v>504</v>
      </c>
      <c r="AT92" s="5">
        <v>0</v>
      </c>
      <c r="AU92" s="5">
        <v>0</v>
      </c>
      <c r="AV92" s="5">
        <v>122</v>
      </c>
      <c r="AW92" s="5">
        <v>0</v>
      </c>
      <c r="AX92" s="5">
        <v>0</v>
      </c>
      <c r="AY92" s="5">
        <v>382</v>
      </c>
      <c r="AZ92" s="5">
        <v>0</v>
      </c>
      <c r="BA92" s="5" t="s">
        <v>45</v>
      </c>
      <c r="BB92" s="5" t="s">
        <v>18</v>
      </c>
      <c r="BC92" s="5" t="s">
        <v>172</v>
      </c>
      <c r="BD92" s="5" t="s">
        <v>173</v>
      </c>
      <c r="BE92" s="5" t="s">
        <v>21</v>
      </c>
      <c r="BF92" s="5"/>
    </row>
    <row r="93" spans="1:58">
      <c r="A93" s="5" t="s">
        <v>14</v>
      </c>
      <c r="B93" s="5">
        <v>15570327</v>
      </c>
      <c r="C93" s="5" t="s">
        <v>27</v>
      </c>
      <c r="D93" s="5" t="s">
        <v>15</v>
      </c>
      <c r="E93" s="6">
        <f t="shared" si="3"/>
        <v>0</v>
      </c>
      <c r="F93" s="7">
        <f t="shared" si="3"/>
        <v>57348</v>
      </c>
      <c r="G93" s="7">
        <f t="shared" si="4"/>
        <v>0</v>
      </c>
      <c r="H93" s="8">
        <v>0</v>
      </c>
      <c r="I93" s="8">
        <v>49274</v>
      </c>
      <c r="J93" s="5">
        <v>0</v>
      </c>
      <c r="K93" s="5">
        <v>0</v>
      </c>
      <c r="L93" s="5">
        <v>14544</v>
      </c>
      <c r="M93" s="5">
        <v>0</v>
      </c>
      <c r="N93" s="5">
        <v>0</v>
      </c>
      <c r="O93" s="5">
        <v>34730</v>
      </c>
      <c r="P93" s="5">
        <v>0</v>
      </c>
      <c r="Q93" s="8">
        <v>0</v>
      </c>
      <c r="R93" s="8">
        <v>5091</v>
      </c>
      <c r="S93" s="5">
        <v>0</v>
      </c>
      <c r="T93" s="5">
        <v>0</v>
      </c>
      <c r="U93" s="5">
        <v>1633</v>
      </c>
      <c r="V93" s="5">
        <v>0</v>
      </c>
      <c r="W93" s="5">
        <v>0</v>
      </c>
      <c r="X93" s="5">
        <v>3458</v>
      </c>
      <c r="Y93" s="5">
        <v>0</v>
      </c>
      <c r="Z93" s="8">
        <v>0</v>
      </c>
      <c r="AA93" s="8">
        <v>1936</v>
      </c>
      <c r="AB93" s="5">
        <v>0</v>
      </c>
      <c r="AC93" s="5">
        <v>0</v>
      </c>
      <c r="AD93" s="5">
        <v>596</v>
      </c>
      <c r="AE93" s="5">
        <v>0</v>
      </c>
      <c r="AF93" s="5">
        <v>0</v>
      </c>
      <c r="AG93" s="5">
        <v>1340</v>
      </c>
      <c r="AH93" s="5">
        <v>0</v>
      </c>
      <c r="AI93" s="8">
        <v>0</v>
      </c>
      <c r="AJ93" s="8">
        <v>543</v>
      </c>
      <c r="AK93" s="5">
        <v>0</v>
      </c>
      <c r="AL93" s="5">
        <v>0</v>
      </c>
      <c r="AM93" s="5">
        <v>171</v>
      </c>
      <c r="AN93" s="5">
        <v>0</v>
      </c>
      <c r="AO93" s="5">
        <v>0</v>
      </c>
      <c r="AP93" s="5">
        <v>372</v>
      </c>
      <c r="AQ93" s="5">
        <v>0</v>
      </c>
      <c r="AR93" s="8">
        <v>0</v>
      </c>
      <c r="AS93" s="8">
        <v>504</v>
      </c>
      <c r="AT93" s="5">
        <v>0</v>
      </c>
      <c r="AU93" s="5">
        <v>0</v>
      </c>
      <c r="AV93" s="5">
        <v>122</v>
      </c>
      <c r="AW93" s="5">
        <v>0</v>
      </c>
      <c r="AX93" s="5">
        <v>0</v>
      </c>
      <c r="AY93" s="5">
        <v>382</v>
      </c>
      <c r="AZ93" s="5">
        <v>0</v>
      </c>
      <c r="BA93" s="5" t="s">
        <v>17</v>
      </c>
      <c r="BB93" s="5" t="s">
        <v>18</v>
      </c>
      <c r="BC93" s="5" t="s">
        <v>174</v>
      </c>
      <c r="BD93" s="5"/>
      <c r="BE93" s="5" t="s">
        <v>21</v>
      </c>
      <c r="BF93" s="5"/>
    </row>
    <row r="94" spans="1:58">
      <c r="A94" s="5" t="s">
        <v>14</v>
      </c>
      <c r="B94" s="5">
        <v>15567810</v>
      </c>
      <c r="C94" s="5" t="s">
        <v>27</v>
      </c>
      <c r="D94" s="5" t="s">
        <v>22</v>
      </c>
      <c r="E94" s="6">
        <f t="shared" si="3"/>
        <v>2</v>
      </c>
      <c r="F94" s="7">
        <f t="shared" si="3"/>
        <v>57348</v>
      </c>
      <c r="G94" s="7">
        <f t="shared" si="4"/>
        <v>3.4874799469903051E-5</v>
      </c>
      <c r="H94" s="8">
        <v>1</v>
      </c>
      <c r="I94" s="8">
        <v>49274</v>
      </c>
      <c r="J94" s="5">
        <v>2.0294700000000001E-5</v>
      </c>
      <c r="K94" s="5">
        <v>0</v>
      </c>
      <c r="L94" s="5">
        <v>14544</v>
      </c>
      <c r="M94" s="5">
        <v>0</v>
      </c>
      <c r="N94" s="5">
        <v>1</v>
      </c>
      <c r="O94" s="5">
        <v>34730</v>
      </c>
      <c r="P94" s="5">
        <v>2.8793600000000002E-5</v>
      </c>
      <c r="Q94" s="8">
        <v>0</v>
      </c>
      <c r="R94" s="8">
        <v>5091</v>
      </c>
      <c r="S94" s="5">
        <v>0</v>
      </c>
      <c r="T94" s="5">
        <v>0</v>
      </c>
      <c r="U94" s="5">
        <v>1633</v>
      </c>
      <c r="V94" s="5">
        <v>0</v>
      </c>
      <c r="W94" s="5">
        <v>0</v>
      </c>
      <c r="X94" s="5">
        <v>3458</v>
      </c>
      <c r="Y94" s="5">
        <v>0</v>
      </c>
      <c r="Z94" s="8">
        <v>0</v>
      </c>
      <c r="AA94" s="8">
        <v>1936</v>
      </c>
      <c r="AB94" s="5">
        <v>0</v>
      </c>
      <c r="AC94" s="5">
        <v>0</v>
      </c>
      <c r="AD94" s="5">
        <v>596</v>
      </c>
      <c r="AE94" s="5">
        <v>0</v>
      </c>
      <c r="AF94" s="5">
        <v>0</v>
      </c>
      <c r="AG94" s="5">
        <v>1340</v>
      </c>
      <c r="AH94" s="5">
        <v>0</v>
      </c>
      <c r="AI94" s="8">
        <v>0</v>
      </c>
      <c r="AJ94" s="8">
        <v>543</v>
      </c>
      <c r="AK94" s="5">
        <v>0</v>
      </c>
      <c r="AL94" s="5">
        <v>0</v>
      </c>
      <c r="AM94" s="5">
        <v>171</v>
      </c>
      <c r="AN94" s="5">
        <v>0</v>
      </c>
      <c r="AO94" s="5">
        <v>0</v>
      </c>
      <c r="AP94" s="5">
        <v>372</v>
      </c>
      <c r="AQ94" s="5">
        <v>0</v>
      </c>
      <c r="AR94" s="8">
        <v>1</v>
      </c>
      <c r="AS94" s="8">
        <v>504</v>
      </c>
      <c r="AT94" s="5">
        <v>1.9841300000000002E-3</v>
      </c>
      <c r="AU94" s="5">
        <v>1</v>
      </c>
      <c r="AV94" s="5">
        <v>122</v>
      </c>
      <c r="AW94" s="5">
        <v>8.1967199999999994E-3</v>
      </c>
      <c r="AX94" s="5">
        <v>0</v>
      </c>
      <c r="AY94" s="5">
        <v>382</v>
      </c>
      <c r="AZ94" s="5">
        <v>0</v>
      </c>
      <c r="BA94" s="5" t="s">
        <v>17</v>
      </c>
      <c r="BB94" s="5" t="s">
        <v>18</v>
      </c>
      <c r="BC94" s="5" t="s">
        <v>175</v>
      </c>
      <c r="BD94" s="5" t="s">
        <v>176</v>
      </c>
      <c r="BE94" s="5" t="s">
        <v>21</v>
      </c>
      <c r="BF94" s="5"/>
    </row>
    <row r="95" spans="1:58">
      <c r="A95" s="5" t="s">
        <v>14</v>
      </c>
      <c r="B95" s="5">
        <v>15567803</v>
      </c>
      <c r="C95" s="5" t="s">
        <v>22</v>
      </c>
      <c r="D95" s="5" t="s">
        <v>27</v>
      </c>
      <c r="E95" s="6">
        <f t="shared" si="3"/>
        <v>1</v>
      </c>
      <c r="F95" s="7">
        <f t="shared" si="3"/>
        <v>57348</v>
      </c>
      <c r="G95" s="7">
        <f t="shared" si="4"/>
        <v>1.7437399734951526E-5</v>
      </c>
      <c r="H95" s="8">
        <v>1</v>
      </c>
      <c r="I95" s="8">
        <v>49274</v>
      </c>
      <c r="J95" s="5">
        <v>2.0294700000000001E-5</v>
      </c>
      <c r="K95" s="5">
        <v>0</v>
      </c>
      <c r="L95" s="5">
        <v>14544</v>
      </c>
      <c r="M95" s="5">
        <v>0</v>
      </c>
      <c r="N95" s="5">
        <v>1</v>
      </c>
      <c r="O95" s="5">
        <v>34730</v>
      </c>
      <c r="P95" s="5">
        <v>2.8793600000000002E-5</v>
      </c>
      <c r="Q95" s="8">
        <v>0</v>
      </c>
      <c r="R95" s="8">
        <v>5091</v>
      </c>
      <c r="S95" s="5">
        <v>0</v>
      </c>
      <c r="T95" s="5">
        <v>0</v>
      </c>
      <c r="U95" s="5">
        <v>1633</v>
      </c>
      <c r="V95" s="5">
        <v>0</v>
      </c>
      <c r="W95" s="5">
        <v>0</v>
      </c>
      <c r="X95" s="5">
        <v>3458</v>
      </c>
      <c r="Y95" s="5">
        <v>0</v>
      </c>
      <c r="Z95" s="8">
        <v>0</v>
      </c>
      <c r="AA95" s="8">
        <v>1936</v>
      </c>
      <c r="AB95" s="5">
        <v>0</v>
      </c>
      <c r="AC95" s="5">
        <v>0</v>
      </c>
      <c r="AD95" s="5">
        <v>596</v>
      </c>
      <c r="AE95" s="5">
        <v>0</v>
      </c>
      <c r="AF95" s="5">
        <v>0</v>
      </c>
      <c r="AG95" s="5">
        <v>1340</v>
      </c>
      <c r="AH95" s="5">
        <v>0</v>
      </c>
      <c r="AI95" s="8">
        <v>0</v>
      </c>
      <c r="AJ95" s="8">
        <v>543</v>
      </c>
      <c r="AK95" s="5">
        <v>0</v>
      </c>
      <c r="AL95" s="5">
        <v>0</v>
      </c>
      <c r="AM95" s="5">
        <v>171</v>
      </c>
      <c r="AN95" s="5">
        <v>0</v>
      </c>
      <c r="AO95" s="5">
        <v>0</v>
      </c>
      <c r="AP95" s="5">
        <v>372</v>
      </c>
      <c r="AQ95" s="5">
        <v>0</v>
      </c>
      <c r="AR95" s="8">
        <v>0</v>
      </c>
      <c r="AS95" s="8">
        <v>504</v>
      </c>
      <c r="AT95" s="5">
        <v>0</v>
      </c>
      <c r="AU95" s="5">
        <v>0</v>
      </c>
      <c r="AV95" s="5">
        <v>122</v>
      </c>
      <c r="AW95" s="5">
        <v>0</v>
      </c>
      <c r="AX95" s="5">
        <v>0</v>
      </c>
      <c r="AY95" s="5">
        <v>382</v>
      </c>
      <c r="AZ95" s="5">
        <v>0</v>
      </c>
      <c r="BA95" s="5" t="s">
        <v>17</v>
      </c>
      <c r="BB95" s="5" t="s">
        <v>18</v>
      </c>
      <c r="BC95" s="5" t="s">
        <v>177</v>
      </c>
      <c r="BD95" s="5"/>
      <c r="BE95" s="5" t="s">
        <v>21</v>
      </c>
      <c r="BF95" s="5"/>
    </row>
    <row r="96" spans="1:58">
      <c r="A96" s="5" t="s">
        <v>14</v>
      </c>
      <c r="B96" s="5">
        <v>15567792</v>
      </c>
      <c r="C96" s="5" t="s">
        <v>22</v>
      </c>
      <c r="D96" s="5" t="s">
        <v>27</v>
      </c>
      <c r="E96" s="6">
        <f t="shared" si="3"/>
        <v>1</v>
      </c>
      <c r="F96" s="7">
        <f t="shared" si="3"/>
        <v>57348</v>
      </c>
      <c r="G96" s="7">
        <f t="shared" si="4"/>
        <v>1.7437399734951526E-5</v>
      </c>
      <c r="H96" s="8">
        <v>0</v>
      </c>
      <c r="I96" s="8">
        <v>49274</v>
      </c>
      <c r="J96" s="5">
        <v>0</v>
      </c>
      <c r="K96" s="5">
        <v>0</v>
      </c>
      <c r="L96" s="5">
        <v>14544</v>
      </c>
      <c r="M96" s="5">
        <v>0</v>
      </c>
      <c r="N96" s="5">
        <v>0</v>
      </c>
      <c r="O96" s="5">
        <v>34730</v>
      </c>
      <c r="P96" s="5">
        <v>0</v>
      </c>
      <c r="Q96" s="8">
        <v>0</v>
      </c>
      <c r="R96" s="8">
        <v>5091</v>
      </c>
      <c r="S96" s="5">
        <v>0</v>
      </c>
      <c r="T96" s="5">
        <v>0</v>
      </c>
      <c r="U96" s="5">
        <v>1633</v>
      </c>
      <c r="V96" s="5">
        <v>0</v>
      </c>
      <c r="W96" s="5">
        <v>0</v>
      </c>
      <c r="X96" s="5">
        <v>3458</v>
      </c>
      <c r="Y96" s="5">
        <v>0</v>
      </c>
      <c r="Z96" s="8">
        <v>1</v>
      </c>
      <c r="AA96" s="8">
        <v>1936</v>
      </c>
      <c r="AB96" s="5">
        <v>5.1652899999999995E-4</v>
      </c>
      <c r="AC96" s="5">
        <v>0</v>
      </c>
      <c r="AD96" s="5">
        <v>596</v>
      </c>
      <c r="AE96" s="5">
        <v>0</v>
      </c>
      <c r="AF96" s="5">
        <v>1</v>
      </c>
      <c r="AG96" s="5">
        <v>1340</v>
      </c>
      <c r="AH96" s="5">
        <v>7.4626900000000003E-4</v>
      </c>
      <c r="AI96" s="8">
        <v>0</v>
      </c>
      <c r="AJ96" s="8">
        <v>543</v>
      </c>
      <c r="AK96" s="5">
        <v>0</v>
      </c>
      <c r="AL96" s="5">
        <v>0</v>
      </c>
      <c r="AM96" s="5">
        <v>171</v>
      </c>
      <c r="AN96" s="5">
        <v>0</v>
      </c>
      <c r="AO96" s="5">
        <v>0</v>
      </c>
      <c r="AP96" s="5">
        <v>372</v>
      </c>
      <c r="AQ96" s="5">
        <v>0</v>
      </c>
      <c r="AR96" s="8">
        <v>0</v>
      </c>
      <c r="AS96" s="8">
        <v>504</v>
      </c>
      <c r="AT96" s="5">
        <v>0</v>
      </c>
      <c r="AU96" s="5">
        <v>0</v>
      </c>
      <c r="AV96" s="5">
        <v>122</v>
      </c>
      <c r="AW96" s="5">
        <v>0</v>
      </c>
      <c r="AX96" s="5">
        <v>0</v>
      </c>
      <c r="AY96" s="5">
        <v>382</v>
      </c>
      <c r="AZ96" s="5">
        <v>0</v>
      </c>
      <c r="BA96" s="5" t="s">
        <v>17</v>
      </c>
      <c r="BB96" s="5" t="s">
        <v>18</v>
      </c>
      <c r="BC96" s="5" t="s">
        <v>178</v>
      </c>
      <c r="BD96" s="5" t="s">
        <v>179</v>
      </c>
      <c r="BE96" s="5" t="s">
        <v>21</v>
      </c>
      <c r="BF96" s="5"/>
    </row>
    <row r="97" spans="1:58">
      <c r="A97" s="5" t="s">
        <v>14</v>
      </c>
      <c r="B97" s="5">
        <v>15566362</v>
      </c>
      <c r="C97" s="5" t="s">
        <v>22</v>
      </c>
      <c r="D97" s="5" t="s">
        <v>27</v>
      </c>
      <c r="E97" s="6">
        <f t="shared" si="3"/>
        <v>1</v>
      </c>
      <c r="F97" s="7">
        <f t="shared" si="3"/>
        <v>57348</v>
      </c>
      <c r="G97" s="7">
        <f t="shared" si="4"/>
        <v>1.7437399734951526E-5</v>
      </c>
      <c r="H97" s="8">
        <v>1</v>
      </c>
      <c r="I97" s="8">
        <v>49274</v>
      </c>
      <c r="J97" s="5">
        <v>2.0294700000000001E-5</v>
      </c>
      <c r="K97" s="5">
        <v>0</v>
      </c>
      <c r="L97" s="5">
        <v>14544</v>
      </c>
      <c r="M97" s="5">
        <v>0</v>
      </c>
      <c r="N97" s="5">
        <v>1</v>
      </c>
      <c r="O97" s="5">
        <v>34730</v>
      </c>
      <c r="P97" s="5">
        <v>2.8793600000000002E-5</v>
      </c>
      <c r="Q97" s="8">
        <v>0</v>
      </c>
      <c r="R97" s="8">
        <v>5091</v>
      </c>
      <c r="S97" s="5">
        <v>0</v>
      </c>
      <c r="T97" s="5">
        <v>0</v>
      </c>
      <c r="U97" s="5">
        <v>1633</v>
      </c>
      <c r="V97" s="5">
        <v>0</v>
      </c>
      <c r="W97" s="5">
        <v>0</v>
      </c>
      <c r="X97" s="5">
        <v>3458</v>
      </c>
      <c r="Y97" s="5">
        <v>0</v>
      </c>
      <c r="Z97" s="8">
        <v>0</v>
      </c>
      <c r="AA97" s="8">
        <v>1936</v>
      </c>
      <c r="AB97" s="5">
        <v>0</v>
      </c>
      <c r="AC97" s="5">
        <v>0</v>
      </c>
      <c r="AD97" s="5">
        <v>596</v>
      </c>
      <c r="AE97" s="5">
        <v>0</v>
      </c>
      <c r="AF97" s="5">
        <v>0</v>
      </c>
      <c r="AG97" s="5">
        <v>1340</v>
      </c>
      <c r="AH97" s="5">
        <v>0</v>
      </c>
      <c r="AI97" s="8">
        <v>0</v>
      </c>
      <c r="AJ97" s="8">
        <v>543</v>
      </c>
      <c r="AK97" s="5">
        <v>0</v>
      </c>
      <c r="AL97" s="5">
        <v>0</v>
      </c>
      <c r="AM97" s="5">
        <v>171</v>
      </c>
      <c r="AN97" s="5">
        <v>0</v>
      </c>
      <c r="AO97" s="5">
        <v>0</v>
      </c>
      <c r="AP97" s="5">
        <v>372</v>
      </c>
      <c r="AQ97" s="5">
        <v>0</v>
      </c>
      <c r="AR97" s="8">
        <v>0</v>
      </c>
      <c r="AS97" s="8">
        <v>504</v>
      </c>
      <c r="AT97" s="5">
        <v>0</v>
      </c>
      <c r="AU97" s="5">
        <v>0</v>
      </c>
      <c r="AV97" s="5">
        <v>122</v>
      </c>
      <c r="AW97" s="5">
        <v>0</v>
      </c>
      <c r="AX97" s="5">
        <v>0</v>
      </c>
      <c r="AY97" s="5">
        <v>382</v>
      </c>
      <c r="AZ97" s="5">
        <v>0</v>
      </c>
      <c r="BA97" s="5" t="s">
        <v>17</v>
      </c>
      <c r="BB97" s="5" t="s">
        <v>18</v>
      </c>
      <c r="BC97" s="5" t="s">
        <v>180</v>
      </c>
      <c r="BD97" s="5"/>
      <c r="BE97" s="5" t="s">
        <v>21</v>
      </c>
      <c r="BF97" s="5"/>
    </row>
    <row r="98" spans="1:58">
      <c r="A98" s="5" t="s">
        <v>14</v>
      </c>
      <c r="B98" s="5">
        <v>15566355</v>
      </c>
      <c r="C98" s="5" t="s">
        <v>22</v>
      </c>
      <c r="D98" s="5" t="s">
        <v>27</v>
      </c>
      <c r="E98" s="6">
        <f t="shared" si="3"/>
        <v>1</v>
      </c>
      <c r="F98" s="7">
        <f t="shared" si="3"/>
        <v>57348</v>
      </c>
      <c r="G98" s="7">
        <f t="shared" si="4"/>
        <v>1.7437399734951526E-5</v>
      </c>
      <c r="H98" s="8">
        <v>1</v>
      </c>
      <c r="I98" s="8">
        <v>49274</v>
      </c>
      <c r="J98" s="5">
        <v>2.0294700000000001E-5</v>
      </c>
      <c r="K98" s="5">
        <v>1</v>
      </c>
      <c r="L98" s="5">
        <v>14544</v>
      </c>
      <c r="M98" s="5">
        <v>6.8756899999999999E-5</v>
      </c>
      <c r="N98" s="5">
        <v>0</v>
      </c>
      <c r="O98" s="5">
        <v>34730</v>
      </c>
      <c r="P98" s="5">
        <v>0</v>
      </c>
      <c r="Q98" s="8">
        <v>0</v>
      </c>
      <c r="R98" s="8">
        <v>5091</v>
      </c>
      <c r="S98" s="5">
        <v>0</v>
      </c>
      <c r="T98" s="5">
        <v>0</v>
      </c>
      <c r="U98" s="5">
        <v>1633</v>
      </c>
      <c r="V98" s="5">
        <v>0</v>
      </c>
      <c r="W98" s="5">
        <v>0</v>
      </c>
      <c r="X98" s="5">
        <v>3458</v>
      </c>
      <c r="Y98" s="5">
        <v>0</v>
      </c>
      <c r="Z98" s="8">
        <v>0</v>
      </c>
      <c r="AA98" s="8">
        <v>1936</v>
      </c>
      <c r="AB98" s="5">
        <v>0</v>
      </c>
      <c r="AC98" s="5">
        <v>0</v>
      </c>
      <c r="AD98" s="5">
        <v>596</v>
      </c>
      <c r="AE98" s="5">
        <v>0</v>
      </c>
      <c r="AF98" s="5">
        <v>0</v>
      </c>
      <c r="AG98" s="5">
        <v>1340</v>
      </c>
      <c r="AH98" s="5">
        <v>0</v>
      </c>
      <c r="AI98" s="8">
        <v>0</v>
      </c>
      <c r="AJ98" s="8">
        <v>543</v>
      </c>
      <c r="AK98" s="5">
        <v>0</v>
      </c>
      <c r="AL98" s="5">
        <v>0</v>
      </c>
      <c r="AM98" s="5">
        <v>171</v>
      </c>
      <c r="AN98" s="5">
        <v>0</v>
      </c>
      <c r="AO98" s="5">
        <v>0</v>
      </c>
      <c r="AP98" s="5">
        <v>372</v>
      </c>
      <c r="AQ98" s="5">
        <v>0</v>
      </c>
      <c r="AR98" s="8">
        <v>0</v>
      </c>
      <c r="AS98" s="8">
        <v>504</v>
      </c>
      <c r="AT98" s="5">
        <v>0</v>
      </c>
      <c r="AU98" s="5">
        <v>0</v>
      </c>
      <c r="AV98" s="5">
        <v>122</v>
      </c>
      <c r="AW98" s="5">
        <v>0</v>
      </c>
      <c r="AX98" s="5">
        <v>0</v>
      </c>
      <c r="AY98" s="5">
        <v>382</v>
      </c>
      <c r="AZ98" s="5">
        <v>0</v>
      </c>
      <c r="BA98" s="5" t="s">
        <v>17</v>
      </c>
      <c r="BB98" s="5" t="s">
        <v>18</v>
      </c>
      <c r="BC98" s="5" t="s">
        <v>181</v>
      </c>
      <c r="BD98" s="5" t="s">
        <v>182</v>
      </c>
      <c r="BE98" s="5" t="s">
        <v>21</v>
      </c>
      <c r="BF98" s="5"/>
    </row>
    <row r="99" spans="1:58">
      <c r="A99" s="5" t="s">
        <v>14</v>
      </c>
      <c r="B99" s="5">
        <v>15566349</v>
      </c>
      <c r="C99" s="5" t="s">
        <v>15</v>
      </c>
      <c r="D99" s="5" t="s">
        <v>22</v>
      </c>
      <c r="E99" s="6">
        <f t="shared" si="3"/>
        <v>1</v>
      </c>
      <c r="F99" s="7">
        <f t="shared" si="3"/>
        <v>57348</v>
      </c>
      <c r="G99" s="7">
        <f t="shared" si="4"/>
        <v>1.7437399734951526E-5</v>
      </c>
      <c r="H99" s="8">
        <v>0</v>
      </c>
      <c r="I99" s="8">
        <v>49274</v>
      </c>
      <c r="J99" s="5">
        <v>0</v>
      </c>
      <c r="K99" s="5">
        <v>0</v>
      </c>
      <c r="L99" s="5">
        <v>14544</v>
      </c>
      <c r="M99" s="5">
        <v>0</v>
      </c>
      <c r="N99" s="5">
        <v>0</v>
      </c>
      <c r="O99" s="5">
        <v>34730</v>
      </c>
      <c r="P99" s="5">
        <v>0</v>
      </c>
      <c r="Q99" s="8">
        <v>0</v>
      </c>
      <c r="R99" s="8">
        <v>5091</v>
      </c>
      <c r="S99" s="5">
        <v>0</v>
      </c>
      <c r="T99" s="5">
        <v>0</v>
      </c>
      <c r="U99" s="5">
        <v>1633</v>
      </c>
      <c r="V99" s="5">
        <v>0</v>
      </c>
      <c r="W99" s="5">
        <v>0</v>
      </c>
      <c r="X99" s="5">
        <v>3458</v>
      </c>
      <c r="Y99" s="5">
        <v>0</v>
      </c>
      <c r="Z99" s="8">
        <v>0</v>
      </c>
      <c r="AA99" s="8">
        <v>1936</v>
      </c>
      <c r="AB99" s="5">
        <v>0</v>
      </c>
      <c r="AC99" s="5">
        <v>0</v>
      </c>
      <c r="AD99" s="5">
        <v>596</v>
      </c>
      <c r="AE99" s="5">
        <v>0</v>
      </c>
      <c r="AF99" s="5">
        <v>0</v>
      </c>
      <c r="AG99" s="5">
        <v>1340</v>
      </c>
      <c r="AH99" s="5">
        <v>0</v>
      </c>
      <c r="AI99" s="8">
        <v>1</v>
      </c>
      <c r="AJ99" s="8">
        <v>543</v>
      </c>
      <c r="AK99" s="5">
        <v>1.84162E-3</v>
      </c>
      <c r="AL99" s="5">
        <v>0</v>
      </c>
      <c r="AM99" s="5">
        <v>171</v>
      </c>
      <c r="AN99" s="5">
        <v>0</v>
      </c>
      <c r="AO99" s="5">
        <v>1</v>
      </c>
      <c r="AP99" s="5">
        <v>372</v>
      </c>
      <c r="AQ99" s="5">
        <v>2.6881700000000001E-3</v>
      </c>
      <c r="AR99" s="8">
        <v>0</v>
      </c>
      <c r="AS99" s="8">
        <v>504</v>
      </c>
      <c r="AT99" s="5">
        <v>0</v>
      </c>
      <c r="AU99" s="5">
        <v>0</v>
      </c>
      <c r="AV99" s="5">
        <v>122</v>
      </c>
      <c r="AW99" s="5">
        <v>0</v>
      </c>
      <c r="AX99" s="5">
        <v>0</v>
      </c>
      <c r="AY99" s="5">
        <v>382</v>
      </c>
      <c r="AZ99" s="5">
        <v>0</v>
      </c>
      <c r="BA99" s="5" t="s">
        <v>17</v>
      </c>
      <c r="BB99" s="5" t="s">
        <v>18</v>
      </c>
      <c r="BC99" s="5" t="s">
        <v>183</v>
      </c>
      <c r="BD99" s="5" t="s">
        <v>184</v>
      </c>
      <c r="BE99" s="5" t="s">
        <v>21</v>
      </c>
      <c r="BF99" s="5"/>
    </row>
    <row r="100" spans="1:58">
      <c r="A100" s="5" t="s">
        <v>14</v>
      </c>
      <c r="B100" s="5">
        <v>15566323</v>
      </c>
      <c r="C100" s="5" t="s">
        <v>27</v>
      </c>
      <c r="D100" s="5" t="s">
        <v>22</v>
      </c>
      <c r="E100" s="6">
        <f t="shared" ref="E100:F121" si="5">H100+Q100+Z100+AI100+AR100</f>
        <v>0</v>
      </c>
      <c r="F100" s="7">
        <f t="shared" si="5"/>
        <v>57348</v>
      </c>
      <c r="G100" s="7">
        <f t="shared" si="4"/>
        <v>0</v>
      </c>
      <c r="H100" s="8">
        <v>0</v>
      </c>
      <c r="I100" s="8">
        <v>49274</v>
      </c>
      <c r="J100" s="5">
        <v>0</v>
      </c>
      <c r="K100" s="5">
        <v>0</v>
      </c>
      <c r="L100" s="5">
        <v>14544</v>
      </c>
      <c r="M100" s="5">
        <v>0</v>
      </c>
      <c r="N100" s="5">
        <v>0</v>
      </c>
      <c r="O100" s="5">
        <v>34730</v>
      </c>
      <c r="P100" s="5">
        <v>0</v>
      </c>
      <c r="Q100" s="8">
        <v>0</v>
      </c>
      <c r="R100" s="8">
        <v>5091</v>
      </c>
      <c r="S100" s="5">
        <v>0</v>
      </c>
      <c r="T100" s="5">
        <v>0</v>
      </c>
      <c r="U100" s="5">
        <v>1633</v>
      </c>
      <c r="V100" s="5">
        <v>0</v>
      </c>
      <c r="W100" s="5">
        <v>0</v>
      </c>
      <c r="X100" s="5">
        <v>3458</v>
      </c>
      <c r="Y100" s="5">
        <v>0</v>
      </c>
      <c r="Z100" s="8">
        <v>0</v>
      </c>
      <c r="AA100" s="8">
        <v>1936</v>
      </c>
      <c r="AB100" s="5">
        <v>0</v>
      </c>
      <c r="AC100" s="5">
        <v>0</v>
      </c>
      <c r="AD100" s="5">
        <v>596</v>
      </c>
      <c r="AE100" s="5">
        <v>0</v>
      </c>
      <c r="AF100" s="5">
        <v>0</v>
      </c>
      <c r="AG100" s="5">
        <v>1340</v>
      </c>
      <c r="AH100" s="5">
        <v>0</v>
      </c>
      <c r="AI100" s="8">
        <v>0</v>
      </c>
      <c r="AJ100" s="8">
        <v>543</v>
      </c>
      <c r="AK100" s="5">
        <v>0</v>
      </c>
      <c r="AL100" s="5">
        <v>0</v>
      </c>
      <c r="AM100" s="5">
        <v>171</v>
      </c>
      <c r="AN100" s="5">
        <v>0</v>
      </c>
      <c r="AO100" s="5">
        <v>0</v>
      </c>
      <c r="AP100" s="5">
        <v>372</v>
      </c>
      <c r="AQ100" s="5">
        <v>0</v>
      </c>
      <c r="AR100" s="8">
        <v>0</v>
      </c>
      <c r="AS100" s="8">
        <v>504</v>
      </c>
      <c r="AT100" s="5">
        <v>0</v>
      </c>
      <c r="AU100" s="5">
        <v>0</v>
      </c>
      <c r="AV100" s="5">
        <v>122</v>
      </c>
      <c r="AW100" s="5">
        <v>0</v>
      </c>
      <c r="AX100" s="5">
        <v>0</v>
      </c>
      <c r="AY100" s="5">
        <v>382</v>
      </c>
      <c r="AZ100" s="5">
        <v>0</v>
      </c>
      <c r="BA100" s="5" t="s">
        <v>17</v>
      </c>
      <c r="BB100" s="5" t="s">
        <v>18</v>
      </c>
      <c r="BC100" s="5" t="s">
        <v>185</v>
      </c>
      <c r="BD100" s="5"/>
      <c r="BE100" s="5" t="s">
        <v>21</v>
      </c>
      <c r="BF100" s="5"/>
    </row>
    <row r="101" spans="1:58">
      <c r="A101" s="5" t="s">
        <v>14</v>
      </c>
      <c r="B101" s="5">
        <v>15566293</v>
      </c>
      <c r="C101" s="5" t="s">
        <v>16</v>
      </c>
      <c r="D101" s="5" t="s">
        <v>15</v>
      </c>
      <c r="E101" s="6">
        <f t="shared" si="5"/>
        <v>15</v>
      </c>
      <c r="F101" s="7">
        <f t="shared" si="5"/>
        <v>57348</v>
      </c>
      <c r="G101" s="7">
        <f t="shared" si="4"/>
        <v>2.6156099602427286E-4</v>
      </c>
      <c r="H101" s="8">
        <v>2</v>
      </c>
      <c r="I101" s="8">
        <v>49274</v>
      </c>
      <c r="J101" s="5">
        <v>4.0589400000000001E-5</v>
      </c>
      <c r="K101" s="5">
        <v>0</v>
      </c>
      <c r="L101" s="5">
        <v>14544</v>
      </c>
      <c r="M101" s="5">
        <v>0</v>
      </c>
      <c r="N101" s="5">
        <v>2</v>
      </c>
      <c r="O101" s="5">
        <v>34730</v>
      </c>
      <c r="P101" s="5">
        <v>5.7587100000000003E-5</v>
      </c>
      <c r="Q101" s="8">
        <v>0</v>
      </c>
      <c r="R101" s="8">
        <v>5091</v>
      </c>
      <c r="S101" s="5">
        <v>0</v>
      </c>
      <c r="T101" s="5">
        <v>0</v>
      </c>
      <c r="U101" s="5">
        <v>1633</v>
      </c>
      <c r="V101" s="5">
        <v>0</v>
      </c>
      <c r="W101" s="5">
        <v>0</v>
      </c>
      <c r="X101" s="5">
        <v>3458</v>
      </c>
      <c r="Y101" s="5">
        <v>0</v>
      </c>
      <c r="Z101" s="8">
        <v>13</v>
      </c>
      <c r="AA101" s="8">
        <v>1936</v>
      </c>
      <c r="AB101" s="5">
        <v>6.7148800000000003E-3</v>
      </c>
      <c r="AC101" s="5">
        <v>1</v>
      </c>
      <c r="AD101" s="5">
        <v>596</v>
      </c>
      <c r="AE101" s="5">
        <v>1.67785E-3</v>
      </c>
      <c r="AF101" s="5">
        <v>12</v>
      </c>
      <c r="AG101" s="5">
        <v>1340</v>
      </c>
      <c r="AH101" s="5">
        <v>8.9552199999999998E-3</v>
      </c>
      <c r="AI101" s="8">
        <v>0</v>
      </c>
      <c r="AJ101" s="8">
        <v>543</v>
      </c>
      <c r="AK101" s="5">
        <v>0</v>
      </c>
      <c r="AL101" s="5">
        <v>0</v>
      </c>
      <c r="AM101" s="5">
        <v>171</v>
      </c>
      <c r="AN101" s="5">
        <v>0</v>
      </c>
      <c r="AO101" s="5">
        <v>0</v>
      </c>
      <c r="AP101" s="5">
        <v>372</v>
      </c>
      <c r="AQ101" s="5">
        <v>0</v>
      </c>
      <c r="AR101" s="8">
        <v>0</v>
      </c>
      <c r="AS101" s="8">
        <v>504</v>
      </c>
      <c r="AT101" s="5">
        <v>0</v>
      </c>
      <c r="AU101" s="5">
        <v>0</v>
      </c>
      <c r="AV101" s="5">
        <v>122</v>
      </c>
      <c r="AW101" s="5">
        <v>0</v>
      </c>
      <c r="AX101" s="5">
        <v>0</v>
      </c>
      <c r="AY101" s="5">
        <v>382</v>
      </c>
      <c r="AZ101" s="5">
        <v>0</v>
      </c>
      <c r="BA101" s="5" t="s">
        <v>17</v>
      </c>
      <c r="BB101" s="5" t="s">
        <v>18</v>
      </c>
      <c r="BC101" s="5" t="s">
        <v>186</v>
      </c>
      <c r="BD101" s="5" t="s">
        <v>187</v>
      </c>
      <c r="BE101" s="5" t="s">
        <v>21</v>
      </c>
      <c r="BF101" s="5"/>
    </row>
    <row r="102" spans="1:58">
      <c r="A102" s="5" t="s">
        <v>14</v>
      </c>
      <c r="B102" s="5">
        <v>15566281</v>
      </c>
      <c r="C102" s="5" t="s">
        <v>15</v>
      </c>
      <c r="D102" s="5" t="s">
        <v>27</v>
      </c>
      <c r="E102" s="6">
        <f t="shared" si="5"/>
        <v>1</v>
      </c>
      <c r="F102" s="7">
        <f t="shared" si="5"/>
        <v>57348</v>
      </c>
      <c r="G102" s="7">
        <f t="shared" si="4"/>
        <v>1.7437399734951526E-5</v>
      </c>
      <c r="H102" s="8">
        <v>1</v>
      </c>
      <c r="I102" s="8">
        <v>49274</v>
      </c>
      <c r="J102" s="5">
        <v>2.0294700000000001E-5</v>
      </c>
      <c r="K102" s="5">
        <v>0</v>
      </c>
      <c r="L102" s="5">
        <v>14544</v>
      </c>
      <c r="M102" s="5">
        <v>0</v>
      </c>
      <c r="N102" s="5">
        <v>1</v>
      </c>
      <c r="O102" s="5">
        <v>34730</v>
      </c>
      <c r="P102" s="5">
        <v>2.8793600000000002E-5</v>
      </c>
      <c r="Q102" s="8">
        <v>0</v>
      </c>
      <c r="R102" s="8">
        <v>5091</v>
      </c>
      <c r="S102" s="5">
        <v>0</v>
      </c>
      <c r="T102" s="5">
        <v>0</v>
      </c>
      <c r="U102" s="5">
        <v>1633</v>
      </c>
      <c r="V102" s="5">
        <v>0</v>
      </c>
      <c r="W102" s="5">
        <v>0</v>
      </c>
      <c r="X102" s="5">
        <v>3458</v>
      </c>
      <c r="Y102" s="5">
        <v>0</v>
      </c>
      <c r="Z102" s="8">
        <v>0</v>
      </c>
      <c r="AA102" s="8">
        <v>1936</v>
      </c>
      <c r="AB102" s="5">
        <v>0</v>
      </c>
      <c r="AC102" s="5">
        <v>0</v>
      </c>
      <c r="AD102" s="5">
        <v>596</v>
      </c>
      <c r="AE102" s="5">
        <v>0</v>
      </c>
      <c r="AF102" s="5">
        <v>0</v>
      </c>
      <c r="AG102" s="5">
        <v>1340</v>
      </c>
      <c r="AH102" s="5">
        <v>0</v>
      </c>
      <c r="AI102" s="8">
        <v>0</v>
      </c>
      <c r="AJ102" s="8">
        <v>543</v>
      </c>
      <c r="AK102" s="5">
        <v>0</v>
      </c>
      <c r="AL102" s="5">
        <v>0</v>
      </c>
      <c r="AM102" s="5">
        <v>171</v>
      </c>
      <c r="AN102" s="5">
        <v>0</v>
      </c>
      <c r="AO102" s="5">
        <v>0</v>
      </c>
      <c r="AP102" s="5">
        <v>372</v>
      </c>
      <c r="AQ102" s="5">
        <v>0</v>
      </c>
      <c r="AR102" s="8">
        <v>0</v>
      </c>
      <c r="AS102" s="8">
        <v>504</v>
      </c>
      <c r="AT102" s="5">
        <v>0</v>
      </c>
      <c r="AU102" s="5">
        <v>0</v>
      </c>
      <c r="AV102" s="5">
        <v>122</v>
      </c>
      <c r="AW102" s="5">
        <v>0</v>
      </c>
      <c r="AX102" s="5">
        <v>0</v>
      </c>
      <c r="AY102" s="5">
        <v>382</v>
      </c>
      <c r="AZ102" s="5">
        <v>0</v>
      </c>
      <c r="BA102" s="5" t="s">
        <v>17</v>
      </c>
      <c r="BB102" s="5" t="s">
        <v>18</v>
      </c>
      <c r="BC102" s="5" t="s">
        <v>188</v>
      </c>
      <c r="BD102" s="5" t="s">
        <v>189</v>
      </c>
      <c r="BE102" s="5" t="s">
        <v>21</v>
      </c>
      <c r="BF102" s="5"/>
    </row>
    <row r="103" spans="1:58">
      <c r="A103" s="5" t="s">
        <v>14</v>
      </c>
      <c r="B103" s="5">
        <v>15566278</v>
      </c>
      <c r="C103" s="5" t="s">
        <v>27</v>
      </c>
      <c r="D103" s="5" t="s">
        <v>22</v>
      </c>
      <c r="E103" s="6">
        <f t="shared" si="5"/>
        <v>16</v>
      </c>
      <c r="F103" s="7">
        <f t="shared" si="5"/>
        <v>57348</v>
      </c>
      <c r="G103" s="7">
        <f t="shared" si="4"/>
        <v>2.7899839575922441E-4</v>
      </c>
      <c r="H103" s="8">
        <v>0</v>
      </c>
      <c r="I103" s="8">
        <v>49274</v>
      </c>
      <c r="J103" s="5">
        <v>0</v>
      </c>
      <c r="K103" s="5">
        <v>0</v>
      </c>
      <c r="L103" s="5">
        <v>14544</v>
      </c>
      <c r="M103" s="5">
        <v>0</v>
      </c>
      <c r="N103" s="5">
        <v>0</v>
      </c>
      <c r="O103" s="5">
        <v>34730</v>
      </c>
      <c r="P103" s="5">
        <v>0</v>
      </c>
      <c r="Q103" s="8">
        <v>16</v>
      </c>
      <c r="R103" s="8">
        <v>5091</v>
      </c>
      <c r="S103" s="5">
        <v>3.1427999999999998E-3</v>
      </c>
      <c r="T103" s="5">
        <v>3</v>
      </c>
      <c r="U103" s="5">
        <v>1633</v>
      </c>
      <c r="V103" s="5">
        <v>1.8371100000000001E-3</v>
      </c>
      <c r="W103" s="5">
        <v>13</v>
      </c>
      <c r="X103" s="5">
        <v>3458</v>
      </c>
      <c r="Y103" s="5">
        <v>3.7594E-3</v>
      </c>
      <c r="Z103" s="8">
        <v>0</v>
      </c>
      <c r="AA103" s="8">
        <v>1936</v>
      </c>
      <c r="AB103" s="5">
        <v>0</v>
      </c>
      <c r="AC103" s="5">
        <v>0</v>
      </c>
      <c r="AD103" s="5">
        <v>596</v>
      </c>
      <c r="AE103" s="5">
        <v>0</v>
      </c>
      <c r="AF103" s="5">
        <v>0</v>
      </c>
      <c r="AG103" s="5">
        <v>1340</v>
      </c>
      <c r="AH103" s="5">
        <v>0</v>
      </c>
      <c r="AI103" s="8">
        <v>0</v>
      </c>
      <c r="AJ103" s="8">
        <v>543</v>
      </c>
      <c r="AK103" s="5">
        <v>0</v>
      </c>
      <c r="AL103" s="5">
        <v>0</v>
      </c>
      <c r="AM103" s="5">
        <v>171</v>
      </c>
      <c r="AN103" s="5">
        <v>0</v>
      </c>
      <c r="AO103" s="5">
        <v>0</v>
      </c>
      <c r="AP103" s="5">
        <v>372</v>
      </c>
      <c r="AQ103" s="5">
        <v>0</v>
      </c>
      <c r="AR103" s="8">
        <v>0</v>
      </c>
      <c r="AS103" s="8">
        <v>504</v>
      </c>
      <c r="AT103" s="5">
        <v>0</v>
      </c>
      <c r="AU103" s="5">
        <v>0</v>
      </c>
      <c r="AV103" s="5">
        <v>122</v>
      </c>
      <c r="AW103" s="5">
        <v>0</v>
      </c>
      <c r="AX103" s="5">
        <v>0</v>
      </c>
      <c r="AY103" s="5">
        <v>382</v>
      </c>
      <c r="AZ103" s="5">
        <v>0</v>
      </c>
      <c r="BA103" s="5" t="s">
        <v>17</v>
      </c>
      <c r="BB103" s="5" t="s">
        <v>18</v>
      </c>
      <c r="BC103" s="5" t="s">
        <v>190</v>
      </c>
      <c r="BD103" s="5" t="s">
        <v>191</v>
      </c>
      <c r="BE103" s="5" t="s">
        <v>21</v>
      </c>
      <c r="BF103" s="5"/>
    </row>
    <row r="104" spans="1:58">
      <c r="A104" s="5" t="s">
        <v>14</v>
      </c>
      <c r="B104" s="5">
        <v>15566271</v>
      </c>
      <c r="C104" s="5" t="s">
        <v>27</v>
      </c>
      <c r="D104" s="5" t="s">
        <v>15</v>
      </c>
      <c r="E104" s="6">
        <f t="shared" si="5"/>
        <v>0</v>
      </c>
      <c r="F104" s="7">
        <f t="shared" si="5"/>
        <v>57348</v>
      </c>
      <c r="G104" s="7">
        <f t="shared" si="4"/>
        <v>0</v>
      </c>
      <c r="H104" s="8">
        <v>0</v>
      </c>
      <c r="I104" s="8">
        <v>49274</v>
      </c>
      <c r="J104" s="5">
        <v>0</v>
      </c>
      <c r="K104" s="5">
        <v>0</v>
      </c>
      <c r="L104" s="5">
        <v>14544</v>
      </c>
      <c r="M104" s="5">
        <v>0</v>
      </c>
      <c r="N104" s="5">
        <v>0</v>
      </c>
      <c r="O104" s="5">
        <v>34730</v>
      </c>
      <c r="P104" s="5">
        <v>0</v>
      </c>
      <c r="Q104" s="8">
        <v>0</v>
      </c>
      <c r="R104" s="8">
        <v>5091</v>
      </c>
      <c r="S104" s="5">
        <v>0</v>
      </c>
      <c r="T104" s="5">
        <v>0</v>
      </c>
      <c r="U104" s="5">
        <v>1633</v>
      </c>
      <c r="V104" s="5">
        <v>0</v>
      </c>
      <c r="W104" s="5">
        <v>0</v>
      </c>
      <c r="X104" s="5">
        <v>3458</v>
      </c>
      <c r="Y104" s="5">
        <v>0</v>
      </c>
      <c r="Z104" s="8">
        <v>0</v>
      </c>
      <c r="AA104" s="8">
        <v>1936</v>
      </c>
      <c r="AB104" s="5">
        <v>0</v>
      </c>
      <c r="AC104" s="5">
        <v>0</v>
      </c>
      <c r="AD104" s="5">
        <v>596</v>
      </c>
      <c r="AE104" s="5">
        <v>0</v>
      </c>
      <c r="AF104" s="5">
        <v>0</v>
      </c>
      <c r="AG104" s="5">
        <v>1340</v>
      </c>
      <c r="AH104" s="5">
        <v>0</v>
      </c>
      <c r="AI104" s="8">
        <v>0</v>
      </c>
      <c r="AJ104" s="8">
        <v>543</v>
      </c>
      <c r="AK104" s="5">
        <v>0</v>
      </c>
      <c r="AL104" s="5">
        <v>0</v>
      </c>
      <c r="AM104" s="5">
        <v>171</v>
      </c>
      <c r="AN104" s="5">
        <v>0</v>
      </c>
      <c r="AO104" s="5">
        <v>0</v>
      </c>
      <c r="AP104" s="5">
        <v>372</v>
      </c>
      <c r="AQ104" s="5">
        <v>0</v>
      </c>
      <c r="AR104" s="8">
        <v>0</v>
      </c>
      <c r="AS104" s="8">
        <v>504</v>
      </c>
      <c r="AT104" s="5">
        <v>0</v>
      </c>
      <c r="AU104" s="5">
        <v>0</v>
      </c>
      <c r="AV104" s="5">
        <v>122</v>
      </c>
      <c r="AW104" s="5">
        <v>0</v>
      </c>
      <c r="AX104" s="5">
        <v>0</v>
      </c>
      <c r="AY104" s="5">
        <v>382</v>
      </c>
      <c r="AZ104" s="5">
        <v>0</v>
      </c>
      <c r="BA104" s="5" t="s">
        <v>17</v>
      </c>
      <c r="BB104" s="5" t="s">
        <v>18</v>
      </c>
      <c r="BC104" s="5" t="s">
        <v>192</v>
      </c>
      <c r="BD104" s="5"/>
      <c r="BE104" s="5" t="s">
        <v>21</v>
      </c>
      <c r="BF104" s="5"/>
    </row>
    <row r="105" spans="1:58">
      <c r="A105" s="5" t="s">
        <v>14</v>
      </c>
      <c r="B105" s="5">
        <v>15564218</v>
      </c>
      <c r="C105" s="5" t="s">
        <v>22</v>
      </c>
      <c r="D105" s="5" t="s">
        <v>15</v>
      </c>
      <c r="E105" s="6">
        <f t="shared" si="5"/>
        <v>1</v>
      </c>
      <c r="F105" s="7">
        <f t="shared" si="5"/>
        <v>57348</v>
      </c>
      <c r="G105" s="7">
        <f t="shared" si="4"/>
        <v>1.7437399734951526E-5</v>
      </c>
      <c r="H105" s="8">
        <v>1</v>
      </c>
      <c r="I105" s="8">
        <v>49274</v>
      </c>
      <c r="J105" s="5">
        <v>2.0294700000000001E-5</v>
      </c>
      <c r="K105" s="5">
        <v>1</v>
      </c>
      <c r="L105" s="5">
        <v>14544</v>
      </c>
      <c r="M105" s="5">
        <v>6.8756899999999999E-5</v>
      </c>
      <c r="N105" s="5">
        <v>0</v>
      </c>
      <c r="O105" s="5">
        <v>34730</v>
      </c>
      <c r="P105" s="5">
        <v>0</v>
      </c>
      <c r="Q105" s="8">
        <v>0</v>
      </c>
      <c r="R105" s="8">
        <v>5091</v>
      </c>
      <c r="S105" s="5">
        <v>0</v>
      </c>
      <c r="T105" s="5">
        <v>0</v>
      </c>
      <c r="U105" s="5">
        <v>1633</v>
      </c>
      <c r="V105" s="5">
        <v>0</v>
      </c>
      <c r="W105" s="5">
        <v>0</v>
      </c>
      <c r="X105" s="5">
        <v>3458</v>
      </c>
      <c r="Y105" s="5">
        <v>0</v>
      </c>
      <c r="Z105" s="8">
        <v>0</v>
      </c>
      <c r="AA105" s="8">
        <v>1936</v>
      </c>
      <c r="AB105" s="5">
        <v>0</v>
      </c>
      <c r="AC105" s="5">
        <v>0</v>
      </c>
      <c r="AD105" s="5">
        <v>596</v>
      </c>
      <c r="AE105" s="5">
        <v>0</v>
      </c>
      <c r="AF105" s="5">
        <v>0</v>
      </c>
      <c r="AG105" s="5">
        <v>1340</v>
      </c>
      <c r="AH105" s="5">
        <v>0</v>
      </c>
      <c r="AI105" s="8">
        <v>0</v>
      </c>
      <c r="AJ105" s="8">
        <v>543</v>
      </c>
      <c r="AK105" s="5">
        <v>0</v>
      </c>
      <c r="AL105" s="5">
        <v>0</v>
      </c>
      <c r="AM105" s="5">
        <v>171</v>
      </c>
      <c r="AN105" s="5">
        <v>0</v>
      </c>
      <c r="AO105" s="5">
        <v>0</v>
      </c>
      <c r="AP105" s="5">
        <v>372</v>
      </c>
      <c r="AQ105" s="5">
        <v>0</v>
      </c>
      <c r="AR105" s="8">
        <v>0</v>
      </c>
      <c r="AS105" s="8">
        <v>504</v>
      </c>
      <c r="AT105" s="5">
        <v>0</v>
      </c>
      <c r="AU105" s="5">
        <v>0</v>
      </c>
      <c r="AV105" s="5">
        <v>122</v>
      </c>
      <c r="AW105" s="5">
        <v>0</v>
      </c>
      <c r="AX105" s="5">
        <v>0</v>
      </c>
      <c r="AY105" s="5">
        <v>382</v>
      </c>
      <c r="AZ105" s="5">
        <v>0</v>
      </c>
      <c r="BA105" s="5" t="s">
        <v>45</v>
      </c>
      <c r="BB105" s="5" t="s">
        <v>18</v>
      </c>
      <c r="BC105" s="5" t="s">
        <v>193</v>
      </c>
      <c r="BD105" s="5"/>
      <c r="BE105" s="5" t="s">
        <v>21</v>
      </c>
      <c r="BF105" s="5"/>
    </row>
    <row r="106" spans="1:58">
      <c r="A106" s="5" t="s">
        <v>14</v>
      </c>
      <c r="B106" s="5">
        <v>15564210</v>
      </c>
      <c r="C106" s="5" t="s">
        <v>22</v>
      </c>
      <c r="D106" s="5" t="s">
        <v>27</v>
      </c>
      <c r="E106" s="6">
        <f t="shared" si="5"/>
        <v>1</v>
      </c>
      <c r="F106" s="7">
        <f t="shared" si="5"/>
        <v>57348</v>
      </c>
      <c r="G106" s="7">
        <f t="shared" si="4"/>
        <v>1.7437399734951526E-5</v>
      </c>
      <c r="H106" s="8">
        <v>1</v>
      </c>
      <c r="I106" s="8">
        <v>49274</v>
      </c>
      <c r="J106" s="5">
        <v>2.0294700000000001E-5</v>
      </c>
      <c r="K106" s="5">
        <v>0</v>
      </c>
      <c r="L106" s="5">
        <v>14544</v>
      </c>
      <c r="M106" s="5">
        <v>0</v>
      </c>
      <c r="N106" s="5">
        <v>1</v>
      </c>
      <c r="O106" s="5">
        <v>34730</v>
      </c>
      <c r="P106" s="5">
        <v>2.8793600000000002E-5</v>
      </c>
      <c r="Q106" s="8">
        <v>0</v>
      </c>
      <c r="R106" s="8">
        <v>5091</v>
      </c>
      <c r="S106" s="5">
        <v>0</v>
      </c>
      <c r="T106" s="5">
        <v>0</v>
      </c>
      <c r="U106" s="5">
        <v>1633</v>
      </c>
      <c r="V106" s="5">
        <v>0</v>
      </c>
      <c r="W106" s="5">
        <v>0</v>
      </c>
      <c r="X106" s="5">
        <v>3458</v>
      </c>
      <c r="Y106" s="5">
        <v>0</v>
      </c>
      <c r="Z106" s="8">
        <v>0</v>
      </c>
      <c r="AA106" s="8">
        <v>1936</v>
      </c>
      <c r="AB106" s="5">
        <v>0</v>
      </c>
      <c r="AC106" s="5">
        <v>0</v>
      </c>
      <c r="AD106" s="5">
        <v>596</v>
      </c>
      <c r="AE106" s="5">
        <v>0</v>
      </c>
      <c r="AF106" s="5">
        <v>0</v>
      </c>
      <c r="AG106" s="5">
        <v>1340</v>
      </c>
      <c r="AH106" s="5">
        <v>0</v>
      </c>
      <c r="AI106" s="8">
        <v>0</v>
      </c>
      <c r="AJ106" s="8">
        <v>543</v>
      </c>
      <c r="AK106" s="5">
        <v>0</v>
      </c>
      <c r="AL106" s="5">
        <v>0</v>
      </c>
      <c r="AM106" s="5">
        <v>171</v>
      </c>
      <c r="AN106" s="5">
        <v>0</v>
      </c>
      <c r="AO106" s="5">
        <v>0</v>
      </c>
      <c r="AP106" s="5">
        <v>372</v>
      </c>
      <c r="AQ106" s="5">
        <v>0</v>
      </c>
      <c r="AR106" s="8">
        <v>0</v>
      </c>
      <c r="AS106" s="8">
        <v>504</v>
      </c>
      <c r="AT106" s="5">
        <v>0</v>
      </c>
      <c r="AU106" s="5">
        <v>0</v>
      </c>
      <c r="AV106" s="5">
        <v>122</v>
      </c>
      <c r="AW106" s="5">
        <v>0</v>
      </c>
      <c r="AX106" s="5">
        <v>0</v>
      </c>
      <c r="AY106" s="5">
        <v>382</v>
      </c>
      <c r="AZ106" s="5">
        <v>0</v>
      </c>
      <c r="BA106" s="5" t="s">
        <v>17</v>
      </c>
      <c r="BB106" s="5" t="s">
        <v>18</v>
      </c>
      <c r="BC106" s="5" t="s">
        <v>194</v>
      </c>
      <c r="BD106" s="5" t="s">
        <v>195</v>
      </c>
      <c r="BE106" s="5" t="s">
        <v>21</v>
      </c>
      <c r="BF106" s="5"/>
    </row>
    <row r="107" spans="1:58">
      <c r="A107" s="5" t="s">
        <v>14</v>
      </c>
      <c r="B107" s="5">
        <v>15564205</v>
      </c>
      <c r="C107" s="5" t="s">
        <v>15</v>
      </c>
      <c r="D107" s="5" t="s">
        <v>16</v>
      </c>
      <c r="E107" s="6">
        <f t="shared" si="5"/>
        <v>6</v>
      </c>
      <c r="F107" s="7">
        <f t="shared" si="5"/>
        <v>57348</v>
      </c>
      <c r="G107" s="7">
        <f t="shared" si="4"/>
        <v>1.0462439840970915E-4</v>
      </c>
      <c r="H107" s="8">
        <v>6</v>
      </c>
      <c r="I107" s="8">
        <v>49274</v>
      </c>
      <c r="J107" s="5">
        <v>1.21768E-4</v>
      </c>
      <c r="K107" s="5">
        <v>3</v>
      </c>
      <c r="L107" s="5">
        <v>14544</v>
      </c>
      <c r="M107" s="5">
        <v>2.06271E-4</v>
      </c>
      <c r="N107" s="5">
        <v>3</v>
      </c>
      <c r="O107" s="5">
        <v>34730</v>
      </c>
      <c r="P107" s="5">
        <v>8.6380599999999998E-5</v>
      </c>
      <c r="Q107" s="8">
        <v>0</v>
      </c>
      <c r="R107" s="8">
        <v>5091</v>
      </c>
      <c r="S107" s="5">
        <v>0</v>
      </c>
      <c r="T107" s="5">
        <v>0</v>
      </c>
      <c r="U107" s="5">
        <v>1633</v>
      </c>
      <c r="V107" s="5">
        <v>0</v>
      </c>
      <c r="W107" s="5">
        <v>0</v>
      </c>
      <c r="X107" s="5">
        <v>3458</v>
      </c>
      <c r="Y107" s="5">
        <v>0</v>
      </c>
      <c r="Z107" s="8">
        <v>0</v>
      </c>
      <c r="AA107" s="8">
        <v>1936</v>
      </c>
      <c r="AB107" s="5">
        <v>0</v>
      </c>
      <c r="AC107" s="5">
        <v>0</v>
      </c>
      <c r="AD107" s="5">
        <v>596</v>
      </c>
      <c r="AE107" s="5">
        <v>0</v>
      </c>
      <c r="AF107" s="5">
        <v>0</v>
      </c>
      <c r="AG107" s="5">
        <v>1340</v>
      </c>
      <c r="AH107" s="5">
        <v>0</v>
      </c>
      <c r="AI107" s="8">
        <v>0</v>
      </c>
      <c r="AJ107" s="8">
        <v>543</v>
      </c>
      <c r="AK107" s="5">
        <v>0</v>
      </c>
      <c r="AL107" s="5">
        <v>0</v>
      </c>
      <c r="AM107" s="5">
        <v>171</v>
      </c>
      <c r="AN107" s="5">
        <v>0</v>
      </c>
      <c r="AO107" s="5">
        <v>0</v>
      </c>
      <c r="AP107" s="5">
        <v>372</v>
      </c>
      <c r="AQ107" s="5">
        <v>0</v>
      </c>
      <c r="AR107" s="8">
        <v>0</v>
      </c>
      <c r="AS107" s="8">
        <v>504</v>
      </c>
      <c r="AT107" s="5">
        <v>0</v>
      </c>
      <c r="AU107" s="5">
        <v>0</v>
      </c>
      <c r="AV107" s="5">
        <v>122</v>
      </c>
      <c r="AW107" s="5">
        <v>0</v>
      </c>
      <c r="AX107" s="5">
        <v>0</v>
      </c>
      <c r="AY107" s="5">
        <v>382</v>
      </c>
      <c r="AZ107" s="5">
        <v>0</v>
      </c>
      <c r="BA107" s="5" t="s">
        <v>17</v>
      </c>
      <c r="BB107" s="5" t="s">
        <v>18</v>
      </c>
      <c r="BC107" s="5" t="s">
        <v>196</v>
      </c>
      <c r="BD107" s="5" t="s">
        <v>197</v>
      </c>
      <c r="BE107" s="5" t="s">
        <v>21</v>
      </c>
      <c r="BF107" s="5"/>
    </row>
    <row r="108" spans="1:58">
      <c r="A108" s="5" t="s">
        <v>14</v>
      </c>
      <c r="B108" s="5">
        <v>15564204</v>
      </c>
      <c r="C108" s="5" t="s">
        <v>22</v>
      </c>
      <c r="D108" s="5" t="s">
        <v>27</v>
      </c>
      <c r="E108" s="6">
        <f t="shared" si="5"/>
        <v>1</v>
      </c>
      <c r="F108" s="7">
        <f t="shared" si="5"/>
        <v>57348</v>
      </c>
      <c r="G108" s="7">
        <f t="shared" si="4"/>
        <v>1.7437399734951526E-5</v>
      </c>
      <c r="H108" s="8">
        <v>1</v>
      </c>
      <c r="I108" s="8">
        <v>49274</v>
      </c>
      <c r="J108" s="5">
        <v>2.0294700000000001E-5</v>
      </c>
      <c r="K108" s="5">
        <v>0</v>
      </c>
      <c r="L108" s="5">
        <v>14544</v>
      </c>
      <c r="M108" s="5">
        <v>0</v>
      </c>
      <c r="N108" s="5">
        <v>1</v>
      </c>
      <c r="O108" s="5">
        <v>34730</v>
      </c>
      <c r="P108" s="5">
        <v>2.8793600000000002E-5</v>
      </c>
      <c r="Q108" s="8">
        <v>0</v>
      </c>
      <c r="R108" s="8">
        <v>5091</v>
      </c>
      <c r="S108" s="5">
        <v>0</v>
      </c>
      <c r="T108" s="5">
        <v>0</v>
      </c>
      <c r="U108" s="5">
        <v>1633</v>
      </c>
      <c r="V108" s="5">
        <v>0</v>
      </c>
      <c r="W108" s="5">
        <v>0</v>
      </c>
      <c r="X108" s="5">
        <v>3458</v>
      </c>
      <c r="Y108" s="5">
        <v>0</v>
      </c>
      <c r="Z108" s="8">
        <v>0</v>
      </c>
      <c r="AA108" s="8">
        <v>1936</v>
      </c>
      <c r="AB108" s="5">
        <v>0</v>
      </c>
      <c r="AC108" s="5">
        <v>0</v>
      </c>
      <c r="AD108" s="5">
        <v>596</v>
      </c>
      <c r="AE108" s="5">
        <v>0</v>
      </c>
      <c r="AF108" s="5">
        <v>0</v>
      </c>
      <c r="AG108" s="5">
        <v>1340</v>
      </c>
      <c r="AH108" s="5">
        <v>0</v>
      </c>
      <c r="AI108" s="8">
        <v>0</v>
      </c>
      <c r="AJ108" s="8">
        <v>543</v>
      </c>
      <c r="AK108" s="5">
        <v>0</v>
      </c>
      <c r="AL108" s="5">
        <v>0</v>
      </c>
      <c r="AM108" s="5">
        <v>171</v>
      </c>
      <c r="AN108" s="5">
        <v>0</v>
      </c>
      <c r="AO108" s="5">
        <v>0</v>
      </c>
      <c r="AP108" s="5">
        <v>372</v>
      </c>
      <c r="AQ108" s="5">
        <v>0</v>
      </c>
      <c r="AR108" s="8">
        <v>0</v>
      </c>
      <c r="AS108" s="8">
        <v>504</v>
      </c>
      <c r="AT108" s="5">
        <v>0</v>
      </c>
      <c r="AU108" s="5">
        <v>0</v>
      </c>
      <c r="AV108" s="5">
        <v>122</v>
      </c>
      <c r="AW108" s="5">
        <v>0</v>
      </c>
      <c r="AX108" s="5">
        <v>0</v>
      </c>
      <c r="AY108" s="5">
        <v>382</v>
      </c>
      <c r="AZ108" s="5">
        <v>0</v>
      </c>
      <c r="BA108" s="5" t="s">
        <v>17</v>
      </c>
      <c r="BB108" s="5" t="s">
        <v>18</v>
      </c>
      <c r="BC108" s="5" t="s">
        <v>198</v>
      </c>
      <c r="BD108" s="5" t="s">
        <v>199</v>
      </c>
      <c r="BE108" s="5" t="s">
        <v>21</v>
      </c>
      <c r="BF108" s="5"/>
    </row>
    <row r="109" spans="1:58">
      <c r="A109" s="5" t="s">
        <v>14</v>
      </c>
      <c r="B109" s="5">
        <v>15564186</v>
      </c>
      <c r="C109" s="5" t="s">
        <v>22</v>
      </c>
      <c r="D109" s="5" t="s">
        <v>27</v>
      </c>
      <c r="E109" s="6">
        <f t="shared" si="5"/>
        <v>4</v>
      </c>
      <c r="F109" s="7">
        <f t="shared" si="5"/>
        <v>57348</v>
      </c>
      <c r="G109" s="7">
        <f t="shared" si="4"/>
        <v>6.9749598939806103E-5</v>
      </c>
      <c r="H109" s="8">
        <v>4</v>
      </c>
      <c r="I109" s="8">
        <v>49274</v>
      </c>
      <c r="J109" s="5">
        <v>8.1178699999999996E-5</v>
      </c>
      <c r="K109" s="5">
        <v>3</v>
      </c>
      <c r="L109" s="5">
        <v>14544</v>
      </c>
      <c r="M109" s="5">
        <v>2.06271E-4</v>
      </c>
      <c r="N109" s="5">
        <v>1</v>
      </c>
      <c r="O109" s="5">
        <v>34730</v>
      </c>
      <c r="P109" s="5">
        <v>2.8793600000000002E-5</v>
      </c>
      <c r="Q109" s="8">
        <v>0</v>
      </c>
      <c r="R109" s="8">
        <v>5091</v>
      </c>
      <c r="S109" s="5">
        <v>0</v>
      </c>
      <c r="T109" s="5">
        <v>0</v>
      </c>
      <c r="U109" s="5">
        <v>1633</v>
      </c>
      <c r="V109" s="5">
        <v>0</v>
      </c>
      <c r="W109" s="5">
        <v>0</v>
      </c>
      <c r="X109" s="5">
        <v>3458</v>
      </c>
      <c r="Y109" s="5">
        <v>0</v>
      </c>
      <c r="Z109" s="8">
        <v>0</v>
      </c>
      <c r="AA109" s="8">
        <v>1936</v>
      </c>
      <c r="AB109" s="5">
        <v>0</v>
      </c>
      <c r="AC109" s="5">
        <v>0</v>
      </c>
      <c r="AD109" s="5">
        <v>596</v>
      </c>
      <c r="AE109" s="5">
        <v>0</v>
      </c>
      <c r="AF109" s="5">
        <v>0</v>
      </c>
      <c r="AG109" s="5">
        <v>1340</v>
      </c>
      <c r="AH109" s="5">
        <v>0</v>
      </c>
      <c r="AI109" s="8">
        <v>0</v>
      </c>
      <c r="AJ109" s="8">
        <v>543</v>
      </c>
      <c r="AK109" s="5">
        <v>0</v>
      </c>
      <c r="AL109" s="5">
        <v>0</v>
      </c>
      <c r="AM109" s="5">
        <v>171</v>
      </c>
      <c r="AN109" s="5">
        <v>0</v>
      </c>
      <c r="AO109" s="5">
        <v>0</v>
      </c>
      <c r="AP109" s="5">
        <v>372</v>
      </c>
      <c r="AQ109" s="5">
        <v>0</v>
      </c>
      <c r="AR109" s="8">
        <v>0</v>
      </c>
      <c r="AS109" s="8">
        <v>504</v>
      </c>
      <c r="AT109" s="5">
        <v>0</v>
      </c>
      <c r="AU109" s="5">
        <v>0</v>
      </c>
      <c r="AV109" s="5">
        <v>122</v>
      </c>
      <c r="AW109" s="5">
        <v>0</v>
      </c>
      <c r="AX109" s="5">
        <v>0</v>
      </c>
      <c r="AY109" s="5">
        <v>382</v>
      </c>
      <c r="AZ109" s="5">
        <v>0</v>
      </c>
      <c r="BA109" s="5" t="s">
        <v>17</v>
      </c>
      <c r="BB109" s="5" t="s">
        <v>18</v>
      </c>
      <c r="BC109" s="5" t="s">
        <v>200</v>
      </c>
      <c r="BD109" s="5" t="s">
        <v>201</v>
      </c>
      <c r="BE109" s="5" t="s">
        <v>21</v>
      </c>
      <c r="BF109" s="5"/>
    </row>
    <row r="110" spans="1:58">
      <c r="A110" s="5" t="s">
        <v>14</v>
      </c>
      <c r="B110" s="5">
        <v>15564186</v>
      </c>
      <c r="C110" s="5" t="s">
        <v>22</v>
      </c>
      <c r="D110" s="5" t="s">
        <v>16</v>
      </c>
      <c r="E110" s="6">
        <f t="shared" si="5"/>
        <v>1</v>
      </c>
      <c r="F110" s="7">
        <f t="shared" si="5"/>
        <v>57348</v>
      </c>
      <c r="G110" s="7">
        <f t="shared" si="4"/>
        <v>1.7437399734951526E-5</v>
      </c>
      <c r="H110" s="8">
        <v>1</v>
      </c>
      <c r="I110" s="8">
        <v>49274</v>
      </c>
      <c r="J110" s="5">
        <v>2.0294700000000001E-5</v>
      </c>
      <c r="K110" s="5">
        <v>0</v>
      </c>
      <c r="L110" s="5">
        <v>14544</v>
      </c>
      <c r="M110" s="5">
        <v>0</v>
      </c>
      <c r="N110" s="5">
        <v>1</v>
      </c>
      <c r="O110" s="5">
        <v>34730</v>
      </c>
      <c r="P110" s="5">
        <v>2.8793600000000002E-5</v>
      </c>
      <c r="Q110" s="8">
        <v>0</v>
      </c>
      <c r="R110" s="8">
        <v>5091</v>
      </c>
      <c r="S110" s="5">
        <v>0</v>
      </c>
      <c r="T110" s="5">
        <v>0</v>
      </c>
      <c r="U110" s="5">
        <v>1633</v>
      </c>
      <c r="V110" s="5">
        <v>0</v>
      </c>
      <c r="W110" s="5">
        <v>0</v>
      </c>
      <c r="X110" s="5">
        <v>3458</v>
      </c>
      <c r="Y110" s="5">
        <v>0</v>
      </c>
      <c r="Z110" s="8">
        <v>0</v>
      </c>
      <c r="AA110" s="8">
        <v>1936</v>
      </c>
      <c r="AB110" s="5">
        <v>0</v>
      </c>
      <c r="AC110" s="5">
        <v>0</v>
      </c>
      <c r="AD110" s="5">
        <v>596</v>
      </c>
      <c r="AE110" s="5">
        <v>0</v>
      </c>
      <c r="AF110" s="5">
        <v>0</v>
      </c>
      <c r="AG110" s="5">
        <v>1340</v>
      </c>
      <c r="AH110" s="5">
        <v>0</v>
      </c>
      <c r="AI110" s="8">
        <v>0</v>
      </c>
      <c r="AJ110" s="8">
        <v>543</v>
      </c>
      <c r="AK110" s="5">
        <v>0</v>
      </c>
      <c r="AL110" s="5">
        <v>0</v>
      </c>
      <c r="AM110" s="5">
        <v>171</v>
      </c>
      <c r="AN110" s="5">
        <v>0</v>
      </c>
      <c r="AO110" s="5">
        <v>0</v>
      </c>
      <c r="AP110" s="5">
        <v>372</v>
      </c>
      <c r="AQ110" s="5">
        <v>0</v>
      </c>
      <c r="AR110" s="8">
        <v>0</v>
      </c>
      <c r="AS110" s="8">
        <v>504</v>
      </c>
      <c r="AT110" s="5">
        <v>0</v>
      </c>
      <c r="AU110" s="5">
        <v>0</v>
      </c>
      <c r="AV110" s="5">
        <v>122</v>
      </c>
      <c r="AW110" s="5">
        <v>0</v>
      </c>
      <c r="AX110" s="5">
        <v>0</v>
      </c>
      <c r="AY110" s="5">
        <v>382</v>
      </c>
      <c r="AZ110" s="5">
        <v>0</v>
      </c>
      <c r="BA110" s="5" t="s">
        <v>17</v>
      </c>
      <c r="BB110" s="5" t="s">
        <v>18</v>
      </c>
      <c r="BC110" s="5" t="s">
        <v>202</v>
      </c>
      <c r="BD110" s="5" t="s">
        <v>203</v>
      </c>
      <c r="BE110" s="5" t="s">
        <v>21</v>
      </c>
      <c r="BF110" s="5"/>
    </row>
    <row r="111" spans="1:58">
      <c r="A111" s="5" t="s">
        <v>14</v>
      </c>
      <c r="B111" s="5">
        <v>15564175</v>
      </c>
      <c r="C111" s="5" t="s">
        <v>27</v>
      </c>
      <c r="D111" s="5" t="s">
        <v>22</v>
      </c>
      <c r="E111" s="6">
        <f t="shared" si="5"/>
        <v>1342</v>
      </c>
      <c r="F111" s="7">
        <f t="shared" si="5"/>
        <v>57348</v>
      </c>
      <c r="G111" s="7">
        <f t="shared" si="4"/>
        <v>2.3400990444304944E-2</v>
      </c>
      <c r="H111" s="8">
        <v>1300</v>
      </c>
      <c r="I111" s="8">
        <v>49274</v>
      </c>
      <c r="J111" s="5">
        <v>2.63831E-2</v>
      </c>
      <c r="K111" s="5">
        <v>369</v>
      </c>
      <c r="L111" s="5">
        <v>14544</v>
      </c>
      <c r="M111" s="5">
        <v>2.5371299999999999E-2</v>
      </c>
      <c r="N111" s="5">
        <v>931</v>
      </c>
      <c r="O111" s="5">
        <v>34730</v>
      </c>
      <c r="P111" s="5">
        <v>2.6806799999999999E-2</v>
      </c>
      <c r="Q111" s="8">
        <v>31</v>
      </c>
      <c r="R111" s="8">
        <v>5091</v>
      </c>
      <c r="S111" s="5">
        <v>6.0891799999999996E-3</v>
      </c>
      <c r="T111" s="5">
        <v>10</v>
      </c>
      <c r="U111" s="5">
        <v>1633</v>
      </c>
      <c r="V111" s="5">
        <v>6.1237000000000002E-3</v>
      </c>
      <c r="W111" s="5">
        <v>21</v>
      </c>
      <c r="X111" s="5">
        <v>3458</v>
      </c>
      <c r="Y111" s="5">
        <v>6.0728700000000002E-3</v>
      </c>
      <c r="Z111" s="8">
        <v>5</v>
      </c>
      <c r="AA111" s="8">
        <v>1936</v>
      </c>
      <c r="AB111" s="5">
        <v>2.5826400000000002E-3</v>
      </c>
      <c r="AC111" s="5">
        <v>0</v>
      </c>
      <c r="AD111" s="5">
        <v>596</v>
      </c>
      <c r="AE111" s="5">
        <v>0</v>
      </c>
      <c r="AF111" s="5">
        <v>5</v>
      </c>
      <c r="AG111" s="5">
        <v>1340</v>
      </c>
      <c r="AH111" s="5">
        <v>3.7313400000000001E-3</v>
      </c>
      <c r="AI111" s="8">
        <v>5</v>
      </c>
      <c r="AJ111" s="8">
        <v>543</v>
      </c>
      <c r="AK111" s="5">
        <v>9.2081000000000003E-3</v>
      </c>
      <c r="AL111" s="5">
        <v>2</v>
      </c>
      <c r="AM111" s="5">
        <v>171</v>
      </c>
      <c r="AN111" s="5">
        <v>1.16959E-2</v>
      </c>
      <c r="AO111" s="5">
        <v>3</v>
      </c>
      <c r="AP111" s="5">
        <v>372</v>
      </c>
      <c r="AQ111" s="5">
        <v>8.0645200000000004E-3</v>
      </c>
      <c r="AR111" s="8">
        <v>1</v>
      </c>
      <c r="AS111" s="8">
        <v>504</v>
      </c>
      <c r="AT111" s="5">
        <v>1.9841300000000002E-3</v>
      </c>
      <c r="AU111" s="5">
        <v>0</v>
      </c>
      <c r="AV111" s="5">
        <v>122</v>
      </c>
      <c r="AW111" s="5">
        <v>0</v>
      </c>
      <c r="AX111" s="5">
        <v>1</v>
      </c>
      <c r="AY111" s="5">
        <v>382</v>
      </c>
      <c r="AZ111" s="5">
        <v>2.6178E-3</v>
      </c>
      <c r="BA111" s="5" t="s">
        <v>17</v>
      </c>
      <c r="BB111" s="5" t="s">
        <v>18</v>
      </c>
      <c r="BC111" s="5" t="s">
        <v>204</v>
      </c>
      <c r="BD111" s="5" t="s">
        <v>205</v>
      </c>
      <c r="BE111" s="5" t="s">
        <v>21</v>
      </c>
      <c r="BF111" s="5"/>
    </row>
    <row r="112" spans="1:58">
      <c r="A112" s="5" t="s">
        <v>14</v>
      </c>
      <c r="B112" s="5">
        <v>15564148</v>
      </c>
      <c r="C112" s="5" t="s">
        <v>15</v>
      </c>
      <c r="D112" s="5" t="s">
        <v>16</v>
      </c>
      <c r="E112" s="6">
        <f t="shared" si="5"/>
        <v>1</v>
      </c>
      <c r="F112" s="7">
        <f t="shared" si="5"/>
        <v>57348</v>
      </c>
      <c r="G112" s="7">
        <f t="shared" si="4"/>
        <v>1.7437399734951526E-5</v>
      </c>
      <c r="H112" s="8">
        <v>1</v>
      </c>
      <c r="I112" s="8">
        <v>49274</v>
      </c>
      <c r="J112" s="5">
        <v>2.0294700000000001E-5</v>
      </c>
      <c r="K112" s="5">
        <v>1</v>
      </c>
      <c r="L112" s="5">
        <v>14544</v>
      </c>
      <c r="M112" s="5">
        <v>6.8756899999999999E-5</v>
      </c>
      <c r="N112" s="5">
        <v>0</v>
      </c>
      <c r="O112" s="5">
        <v>34730</v>
      </c>
      <c r="P112" s="5">
        <v>0</v>
      </c>
      <c r="Q112" s="8">
        <v>0</v>
      </c>
      <c r="R112" s="8">
        <v>5091</v>
      </c>
      <c r="S112" s="5">
        <v>0</v>
      </c>
      <c r="T112" s="5">
        <v>0</v>
      </c>
      <c r="U112" s="5">
        <v>1633</v>
      </c>
      <c r="V112" s="5">
        <v>0</v>
      </c>
      <c r="W112" s="5">
        <v>0</v>
      </c>
      <c r="X112" s="5">
        <v>3458</v>
      </c>
      <c r="Y112" s="5">
        <v>0</v>
      </c>
      <c r="Z112" s="8">
        <v>0</v>
      </c>
      <c r="AA112" s="8">
        <v>1936</v>
      </c>
      <c r="AB112" s="5">
        <v>0</v>
      </c>
      <c r="AC112" s="5">
        <v>0</v>
      </c>
      <c r="AD112" s="5">
        <v>596</v>
      </c>
      <c r="AE112" s="5">
        <v>0</v>
      </c>
      <c r="AF112" s="5">
        <v>0</v>
      </c>
      <c r="AG112" s="5">
        <v>1340</v>
      </c>
      <c r="AH112" s="5">
        <v>0</v>
      </c>
      <c r="AI112" s="8">
        <v>0</v>
      </c>
      <c r="AJ112" s="8">
        <v>543</v>
      </c>
      <c r="AK112" s="5">
        <v>0</v>
      </c>
      <c r="AL112" s="5">
        <v>0</v>
      </c>
      <c r="AM112" s="5">
        <v>171</v>
      </c>
      <c r="AN112" s="5">
        <v>0</v>
      </c>
      <c r="AO112" s="5">
        <v>0</v>
      </c>
      <c r="AP112" s="5">
        <v>372</v>
      </c>
      <c r="AQ112" s="5">
        <v>0</v>
      </c>
      <c r="AR112" s="8">
        <v>0</v>
      </c>
      <c r="AS112" s="8">
        <v>504</v>
      </c>
      <c r="AT112" s="5">
        <v>0</v>
      </c>
      <c r="AU112" s="5">
        <v>0</v>
      </c>
      <c r="AV112" s="5">
        <v>122</v>
      </c>
      <c r="AW112" s="5">
        <v>0</v>
      </c>
      <c r="AX112" s="5">
        <v>0</v>
      </c>
      <c r="AY112" s="5">
        <v>382</v>
      </c>
      <c r="AZ112" s="5">
        <v>0</v>
      </c>
      <c r="BA112" s="5" t="s">
        <v>17</v>
      </c>
      <c r="BB112" s="5" t="s">
        <v>18</v>
      </c>
      <c r="BC112" s="5" t="s">
        <v>206</v>
      </c>
      <c r="BD112" s="5" t="s">
        <v>207</v>
      </c>
      <c r="BE112" s="5" t="s">
        <v>21</v>
      </c>
      <c r="BF112" s="5"/>
    </row>
    <row r="113" spans="1:58">
      <c r="A113" s="5" t="s">
        <v>14</v>
      </c>
      <c r="B113" s="5">
        <v>15564142</v>
      </c>
      <c r="C113" s="5" t="s">
        <v>15</v>
      </c>
      <c r="D113" s="5" t="s">
        <v>16</v>
      </c>
      <c r="E113" s="6">
        <f t="shared" si="5"/>
        <v>38</v>
      </c>
      <c r="F113" s="7">
        <f t="shared" si="5"/>
        <v>57348</v>
      </c>
      <c r="G113" s="7">
        <f t="shared" si="4"/>
        <v>6.626211899281579E-4</v>
      </c>
      <c r="H113" s="8">
        <v>3</v>
      </c>
      <c r="I113" s="8">
        <v>49274</v>
      </c>
      <c r="J113" s="5">
        <v>6.0884000000000002E-5</v>
      </c>
      <c r="K113" s="5">
        <v>1</v>
      </c>
      <c r="L113" s="5">
        <v>14544</v>
      </c>
      <c r="M113" s="5">
        <v>6.8756899999999999E-5</v>
      </c>
      <c r="N113" s="5">
        <v>2</v>
      </c>
      <c r="O113" s="5">
        <v>34730</v>
      </c>
      <c r="P113" s="5">
        <v>5.7587100000000003E-5</v>
      </c>
      <c r="Q113" s="8">
        <v>0</v>
      </c>
      <c r="R113" s="8">
        <v>5091</v>
      </c>
      <c r="S113" s="5">
        <v>0</v>
      </c>
      <c r="T113" s="5">
        <v>0</v>
      </c>
      <c r="U113" s="5">
        <v>1633</v>
      </c>
      <c r="V113" s="5">
        <v>0</v>
      </c>
      <c r="W113" s="5">
        <v>0</v>
      </c>
      <c r="X113" s="5">
        <v>3458</v>
      </c>
      <c r="Y113" s="5">
        <v>0</v>
      </c>
      <c r="Z113" s="8">
        <v>35</v>
      </c>
      <c r="AA113" s="8">
        <v>1936</v>
      </c>
      <c r="AB113" s="5">
        <v>1.8078500000000001E-2</v>
      </c>
      <c r="AC113" s="5">
        <v>7</v>
      </c>
      <c r="AD113" s="5">
        <v>596</v>
      </c>
      <c r="AE113" s="5">
        <v>1.1745E-2</v>
      </c>
      <c r="AF113" s="5">
        <v>28</v>
      </c>
      <c r="AG113" s="5">
        <v>1340</v>
      </c>
      <c r="AH113" s="5">
        <v>2.0895500000000001E-2</v>
      </c>
      <c r="AI113" s="8">
        <v>0</v>
      </c>
      <c r="AJ113" s="8">
        <v>543</v>
      </c>
      <c r="AK113" s="5">
        <v>0</v>
      </c>
      <c r="AL113" s="5">
        <v>0</v>
      </c>
      <c r="AM113" s="5">
        <v>171</v>
      </c>
      <c r="AN113" s="5">
        <v>0</v>
      </c>
      <c r="AO113" s="5">
        <v>0</v>
      </c>
      <c r="AP113" s="5">
        <v>372</v>
      </c>
      <c r="AQ113" s="5">
        <v>0</v>
      </c>
      <c r="AR113" s="8">
        <v>0</v>
      </c>
      <c r="AS113" s="8">
        <v>504</v>
      </c>
      <c r="AT113" s="5">
        <v>0</v>
      </c>
      <c r="AU113" s="5">
        <v>0</v>
      </c>
      <c r="AV113" s="5">
        <v>122</v>
      </c>
      <c r="AW113" s="5">
        <v>0</v>
      </c>
      <c r="AX113" s="5">
        <v>0</v>
      </c>
      <c r="AY113" s="5">
        <v>382</v>
      </c>
      <c r="AZ113" s="5">
        <v>0</v>
      </c>
      <c r="BA113" s="5" t="s">
        <v>17</v>
      </c>
      <c r="BB113" s="5" t="s">
        <v>18</v>
      </c>
      <c r="BC113" s="5" t="s">
        <v>208</v>
      </c>
      <c r="BD113" s="5" t="s">
        <v>209</v>
      </c>
      <c r="BE113" s="5" t="s">
        <v>21</v>
      </c>
      <c r="BF113" s="5"/>
    </row>
    <row r="114" spans="1:58">
      <c r="A114" s="5" t="s">
        <v>14</v>
      </c>
      <c r="B114" s="5">
        <v>15564124</v>
      </c>
      <c r="C114" s="5" t="s">
        <v>15</v>
      </c>
      <c r="D114" s="5" t="s">
        <v>22</v>
      </c>
      <c r="E114" s="6">
        <f t="shared" si="5"/>
        <v>2</v>
      </c>
      <c r="F114" s="7">
        <f t="shared" si="5"/>
        <v>57348</v>
      </c>
      <c r="G114" s="7">
        <f t="shared" si="4"/>
        <v>3.4874799469903051E-5</v>
      </c>
      <c r="H114" s="8">
        <v>0</v>
      </c>
      <c r="I114" s="8">
        <v>49274</v>
      </c>
      <c r="J114" s="5">
        <v>0</v>
      </c>
      <c r="K114" s="5">
        <v>0</v>
      </c>
      <c r="L114" s="5">
        <v>14544</v>
      </c>
      <c r="M114" s="5">
        <v>0</v>
      </c>
      <c r="N114" s="5">
        <v>0</v>
      </c>
      <c r="O114" s="5">
        <v>34730</v>
      </c>
      <c r="P114" s="5">
        <v>0</v>
      </c>
      <c r="Q114" s="8">
        <v>2</v>
      </c>
      <c r="R114" s="8">
        <v>5091</v>
      </c>
      <c r="S114" s="5">
        <v>3.9284999999999998E-4</v>
      </c>
      <c r="T114" s="5">
        <v>1</v>
      </c>
      <c r="U114" s="5">
        <v>1633</v>
      </c>
      <c r="V114" s="5">
        <v>6.1236999999999999E-4</v>
      </c>
      <c r="W114" s="5">
        <v>1</v>
      </c>
      <c r="X114" s="5">
        <v>3458</v>
      </c>
      <c r="Y114" s="5">
        <v>2.8918500000000002E-4</v>
      </c>
      <c r="Z114" s="8">
        <v>0</v>
      </c>
      <c r="AA114" s="8">
        <v>1936</v>
      </c>
      <c r="AB114" s="5">
        <v>0</v>
      </c>
      <c r="AC114" s="5">
        <v>0</v>
      </c>
      <c r="AD114" s="5">
        <v>596</v>
      </c>
      <c r="AE114" s="5">
        <v>0</v>
      </c>
      <c r="AF114" s="5">
        <v>0</v>
      </c>
      <c r="AG114" s="5">
        <v>1340</v>
      </c>
      <c r="AH114" s="5">
        <v>0</v>
      </c>
      <c r="AI114" s="8">
        <v>0</v>
      </c>
      <c r="AJ114" s="8">
        <v>543</v>
      </c>
      <c r="AK114" s="5">
        <v>0</v>
      </c>
      <c r="AL114" s="5">
        <v>0</v>
      </c>
      <c r="AM114" s="5">
        <v>171</v>
      </c>
      <c r="AN114" s="5">
        <v>0</v>
      </c>
      <c r="AO114" s="5">
        <v>0</v>
      </c>
      <c r="AP114" s="5">
        <v>372</v>
      </c>
      <c r="AQ114" s="5">
        <v>0</v>
      </c>
      <c r="AR114" s="8">
        <v>0</v>
      </c>
      <c r="AS114" s="8">
        <v>504</v>
      </c>
      <c r="AT114" s="5">
        <v>0</v>
      </c>
      <c r="AU114" s="5">
        <v>0</v>
      </c>
      <c r="AV114" s="5">
        <v>122</v>
      </c>
      <c r="AW114" s="5">
        <v>0</v>
      </c>
      <c r="AX114" s="5">
        <v>0</v>
      </c>
      <c r="AY114" s="5">
        <v>382</v>
      </c>
      <c r="AZ114" s="5">
        <v>0</v>
      </c>
      <c r="BA114" s="5" t="s">
        <v>17</v>
      </c>
      <c r="BB114" s="5" t="s">
        <v>18</v>
      </c>
      <c r="BC114" s="5" t="s">
        <v>210</v>
      </c>
      <c r="BD114" s="5" t="s">
        <v>211</v>
      </c>
      <c r="BE114" s="5" t="s">
        <v>21</v>
      </c>
      <c r="BF114" s="5"/>
    </row>
    <row r="115" spans="1:58">
      <c r="A115" s="5" t="s">
        <v>14</v>
      </c>
      <c r="B115" s="5">
        <v>15564123</v>
      </c>
      <c r="C115" s="5" t="s">
        <v>15</v>
      </c>
      <c r="D115" s="5" t="s">
        <v>16</v>
      </c>
      <c r="E115" s="6">
        <f t="shared" si="5"/>
        <v>1</v>
      </c>
      <c r="F115" s="7">
        <f t="shared" si="5"/>
        <v>57348</v>
      </c>
      <c r="G115" s="7">
        <f t="shared" si="4"/>
        <v>1.7437399734951526E-5</v>
      </c>
      <c r="H115" s="8">
        <v>1</v>
      </c>
      <c r="I115" s="8">
        <v>49274</v>
      </c>
      <c r="J115" s="5">
        <v>2.0294700000000001E-5</v>
      </c>
      <c r="K115" s="5">
        <v>1</v>
      </c>
      <c r="L115" s="5">
        <v>14544</v>
      </c>
      <c r="M115" s="5">
        <v>6.8756899999999999E-5</v>
      </c>
      <c r="N115" s="5">
        <v>0</v>
      </c>
      <c r="O115" s="5">
        <v>34730</v>
      </c>
      <c r="P115" s="5">
        <v>0</v>
      </c>
      <c r="Q115" s="8">
        <v>0</v>
      </c>
      <c r="R115" s="8">
        <v>5091</v>
      </c>
      <c r="S115" s="5">
        <v>0</v>
      </c>
      <c r="T115" s="5">
        <v>0</v>
      </c>
      <c r="U115" s="5">
        <v>1633</v>
      </c>
      <c r="V115" s="5">
        <v>0</v>
      </c>
      <c r="W115" s="5">
        <v>0</v>
      </c>
      <c r="X115" s="5">
        <v>3458</v>
      </c>
      <c r="Y115" s="5">
        <v>0</v>
      </c>
      <c r="Z115" s="8">
        <v>0</v>
      </c>
      <c r="AA115" s="8">
        <v>1936</v>
      </c>
      <c r="AB115" s="5">
        <v>0</v>
      </c>
      <c r="AC115" s="5">
        <v>0</v>
      </c>
      <c r="AD115" s="5">
        <v>596</v>
      </c>
      <c r="AE115" s="5">
        <v>0</v>
      </c>
      <c r="AF115" s="5">
        <v>0</v>
      </c>
      <c r="AG115" s="5">
        <v>1340</v>
      </c>
      <c r="AH115" s="5">
        <v>0</v>
      </c>
      <c r="AI115" s="8">
        <v>0</v>
      </c>
      <c r="AJ115" s="8">
        <v>543</v>
      </c>
      <c r="AK115" s="5">
        <v>0</v>
      </c>
      <c r="AL115" s="5">
        <v>0</v>
      </c>
      <c r="AM115" s="5">
        <v>171</v>
      </c>
      <c r="AN115" s="5">
        <v>0</v>
      </c>
      <c r="AO115" s="5">
        <v>0</v>
      </c>
      <c r="AP115" s="5">
        <v>372</v>
      </c>
      <c r="AQ115" s="5">
        <v>0</v>
      </c>
      <c r="AR115" s="8">
        <v>0</v>
      </c>
      <c r="AS115" s="8">
        <v>504</v>
      </c>
      <c r="AT115" s="5">
        <v>0</v>
      </c>
      <c r="AU115" s="5">
        <v>0</v>
      </c>
      <c r="AV115" s="5">
        <v>122</v>
      </c>
      <c r="AW115" s="5">
        <v>0</v>
      </c>
      <c r="AX115" s="5">
        <v>0</v>
      </c>
      <c r="AY115" s="5">
        <v>382</v>
      </c>
      <c r="AZ115" s="5">
        <v>0</v>
      </c>
      <c r="BA115" s="5" t="s">
        <v>17</v>
      </c>
      <c r="BB115" s="5" t="s">
        <v>18</v>
      </c>
      <c r="BC115" s="5" t="s">
        <v>212</v>
      </c>
      <c r="BD115" s="5" t="s">
        <v>213</v>
      </c>
      <c r="BE115" s="5" t="s">
        <v>21</v>
      </c>
      <c r="BF115" s="5"/>
    </row>
    <row r="116" spans="1:58">
      <c r="A116" s="5" t="s">
        <v>14</v>
      </c>
      <c r="B116" s="5">
        <v>15564112</v>
      </c>
      <c r="C116" s="5" t="s">
        <v>27</v>
      </c>
      <c r="D116" s="5" t="s">
        <v>22</v>
      </c>
      <c r="E116" s="6">
        <f t="shared" si="5"/>
        <v>4</v>
      </c>
      <c r="F116" s="7">
        <f t="shared" si="5"/>
        <v>57348</v>
      </c>
      <c r="G116" s="7">
        <f t="shared" si="4"/>
        <v>6.9749598939806103E-5</v>
      </c>
      <c r="H116" s="8">
        <v>4</v>
      </c>
      <c r="I116" s="8">
        <v>49274</v>
      </c>
      <c r="J116" s="5">
        <v>8.1178699999999996E-5</v>
      </c>
      <c r="K116" s="5">
        <v>3</v>
      </c>
      <c r="L116" s="5">
        <v>14544</v>
      </c>
      <c r="M116" s="5">
        <v>2.06271E-4</v>
      </c>
      <c r="N116" s="5">
        <v>1</v>
      </c>
      <c r="O116" s="5">
        <v>34730</v>
      </c>
      <c r="P116" s="5">
        <v>2.8793600000000002E-5</v>
      </c>
      <c r="Q116" s="8">
        <v>0</v>
      </c>
      <c r="R116" s="8">
        <v>5091</v>
      </c>
      <c r="S116" s="5">
        <v>0</v>
      </c>
      <c r="T116" s="5">
        <v>0</v>
      </c>
      <c r="U116" s="5">
        <v>1633</v>
      </c>
      <c r="V116" s="5">
        <v>0</v>
      </c>
      <c r="W116" s="5">
        <v>0</v>
      </c>
      <c r="X116" s="5">
        <v>3458</v>
      </c>
      <c r="Y116" s="5">
        <v>0</v>
      </c>
      <c r="Z116" s="8">
        <v>0</v>
      </c>
      <c r="AA116" s="8">
        <v>1936</v>
      </c>
      <c r="AB116" s="5">
        <v>0</v>
      </c>
      <c r="AC116" s="5">
        <v>0</v>
      </c>
      <c r="AD116" s="5">
        <v>596</v>
      </c>
      <c r="AE116" s="5">
        <v>0</v>
      </c>
      <c r="AF116" s="5">
        <v>0</v>
      </c>
      <c r="AG116" s="5">
        <v>1340</v>
      </c>
      <c r="AH116" s="5">
        <v>0</v>
      </c>
      <c r="AI116" s="8">
        <v>0</v>
      </c>
      <c r="AJ116" s="8">
        <v>543</v>
      </c>
      <c r="AK116" s="5">
        <v>0</v>
      </c>
      <c r="AL116" s="5">
        <v>0</v>
      </c>
      <c r="AM116" s="5">
        <v>171</v>
      </c>
      <c r="AN116" s="5">
        <v>0</v>
      </c>
      <c r="AO116" s="5">
        <v>0</v>
      </c>
      <c r="AP116" s="5">
        <v>372</v>
      </c>
      <c r="AQ116" s="5">
        <v>0</v>
      </c>
      <c r="AR116" s="8">
        <v>0</v>
      </c>
      <c r="AS116" s="8">
        <v>504</v>
      </c>
      <c r="AT116" s="5">
        <v>0</v>
      </c>
      <c r="AU116" s="5">
        <v>0</v>
      </c>
      <c r="AV116" s="5">
        <v>122</v>
      </c>
      <c r="AW116" s="5">
        <v>0</v>
      </c>
      <c r="AX116" s="5">
        <v>0</v>
      </c>
      <c r="AY116" s="5">
        <v>382</v>
      </c>
      <c r="AZ116" s="5">
        <v>0</v>
      </c>
      <c r="BA116" s="5" t="s">
        <v>17</v>
      </c>
      <c r="BB116" s="5" t="s">
        <v>18</v>
      </c>
      <c r="BC116" s="5" t="s">
        <v>214</v>
      </c>
      <c r="BD116" s="5" t="s">
        <v>215</v>
      </c>
      <c r="BE116" s="5" t="s">
        <v>21</v>
      </c>
      <c r="BF116" s="5"/>
    </row>
    <row r="117" spans="1:58">
      <c r="A117" s="5" t="s">
        <v>14</v>
      </c>
      <c r="B117" s="5">
        <v>15564063</v>
      </c>
      <c r="C117" s="5" t="s">
        <v>16</v>
      </c>
      <c r="D117" s="5" t="s">
        <v>15</v>
      </c>
      <c r="E117" s="6">
        <f t="shared" si="5"/>
        <v>1</v>
      </c>
      <c r="F117" s="7">
        <f t="shared" si="5"/>
        <v>57348</v>
      </c>
      <c r="G117" s="7">
        <f t="shared" si="4"/>
        <v>1.7437399734951526E-5</v>
      </c>
      <c r="H117" s="8">
        <v>1</v>
      </c>
      <c r="I117" s="8">
        <v>49274</v>
      </c>
      <c r="J117" s="5">
        <v>2.0294700000000001E-5</v>
      </c>
      <c r="K117" s="5">
        <v>0</v>
      </c>
      <c r="L117" s="5">
        <v>14544</v>
      </c>
      <c r="M117" s="5">
        <v>0</v>
      </c>
      <c r="N117" s="5">
        <v>1</v>
      </c>
      <c r="O117" s="5">
        <v>34730</v>
      </c>
      <c r="P117" s="5">
        <v>2.8793600000000002E-5</v>
      </c>
      <c r="Q117" s="8">
        <v>0</v>
      </c>
      <c r="R117" s="8">
        <v>5091</v>
      </c>
      <c r="S117" s="5">
        <v>0</v>
      </c>
      <c r="T117" s="5">
        <v>0</v>
      </c>
      <c r="U117" s="5">
        <v>1633</v>
      </c>
      <c r="V117" s="5">
        <v>0</v>
      </c>
      <c r="W117" s="5">
        <v>0</v>
      </c>
      <c r="X117" s="5">
        <v>3458</v>
      </c>
      <c r="Y117" s="5">
        <v>0</v>
      </c>
      <c r="Z117" s="8">
        <v>0</v>
      </c>
      <c r="AA117" s="8">
        <v>1936</v>
      </c>
      <c r="AB117" s="5">
        <v>0</v>
      </c>
      <c r="AC117" s="5">
        <v>0</v>
      </c>
      <c r="AD117" s="5">
        <v>596</v>
      </c>
      <c r="AE117" s="5">
        <v>0</v>
      </c>
      <c r="AF117" s="5">
        <v>0</v>
      </c>
      <c r="AG117" s="5">
        <v>1340</v>
      </c>
      <c r="AH117" s="5">
        <v>0</v>
      </c>
      <c r="AI117" s="8">
        <v>0</v>
      </c>
      <c r="AJ117" s="8">
        <v>543</v>
      </c>
      <c r="AK117" s="5">
        <v>0</v>
      </c>
      <c r="AL117" s="5">
        <v>0</v>
      </c>
      <c r="AM117" s="5">
        <v>171</v>
      </c>
      <c r="AN117" s="5">
        <v>0</v>
      </c>
      <c r="AO117" s="5">
        <v>0</v>
      </c>
      <c r="AP117" s="5">
        <v>372</v>
      </c>
      <c r="AQ117" s="5">
        <v>0</v>
      </c>
      <c r="AR117" s="8">
        <v>0</v>
      </c>
      <c r="AS117" s="8">
        <v>504</v>
      </c>
      <c r="AT117" s="5">
        <v>0</v>
      </c>
      <c r="AU117" s="5">
        <v>0</v>
      </c>
      <c r="AV117" s="5">
        <v>122</v>
      </c>
      <c r="AW117" s="5">
        <v>0</v>
      </c>
      <c r="AX117" s="5">
        <v>0</v>
      </c>
      <c r="AY117" s="5">
        <v>382</v>
      </c>
      <c r="AZ117" s="5">
        <v>0</v>
      </c>
      <c r="BA117" s="5" t="s">
        <v>17</v>
      </c>
      <c r="BB117" s="5" t="s">
        <v>18</v>
      </c>
      <c r="BC117" s="5" t="s">
        <v>216</v>
      </c>
      <c r="BD117" s="5" t="s">
        <v>217</v>
      </c>
      <c r="BE117" s="5" t="s">
        <v>21</v>
      </c>
      <c r="BF117" s="5"/>
    </row>
    <row r="118" spans="1:58">
      <c r="A118" s="5" t="s">
        <v>14</v>
      </c>
      <c r="B118" s="5">
        <v>15561998</v>
      </c>
      <c r="C118" s="5" t="s">
        <v>27</v>
      </c>
      <c r="D118" s="5" t="s">
        <v>15</v>
      </c>
      <c r="E118" s="6">
        <f t="shared" si="5"/>
        <v>0</v>
      </c>
      <c r="F118" s="7">
        <f t="shared" si="5"/>
        <v>57348</v>
      </c>
      <c r="G118" s="7">
        <f t="shared" si="4"/>
        <v>0</v>
      </c>
      <c r="H118" s="8">
        <v>0</v>
      </c>
      <c r="I118" s="8">
        <v>49274</v>
      </c>
      <c r="J118" s="5">
        <v>0</v>
      </c>
      <c r="K118" s="5">
        <v>0</v>
      </c>
      <c r="L118" s="5">
        <v>14544</v>
      </c>
      <c r="M118" s="5">
        <v>0</v>
      </c>
      <c r="N118" s="5">
        <v>0</v>
      </c>
      <c r="O118" s="5">
        <v>34730</v>
      </c>
      <c r="P118" s="5">
        <v>0</v>
      </c>
      <c r="Q118" s="8">
        <v>0</v>
      </c>
      <c r="R118" s="8">
        <v>5091</v>
      </c>
      <c r="S118" s="5">
        <v>0</v>
      </c>
      <c r="T118" s="5">
        <v>0</v>
      </c>
      <c r="U118" s="5">
        <v>1633</v>
      </c>
      <c r="V118" s="5">
        <v>0</v>
      </c>
      <c r="W118" s="5">
        <v>0</v>
      </c>
      <c r="X118" s="5">
        <v>3458</v>
      </c>
      <c r="Y118" s="5">
        <v>0</v>
      </c>
      <c r="Z118" s="8">
        <v>0</v>
      </c>
      <c r="AA118" s="8">
        <v>1936</v>
      </c>
      <c r="AB118" s="5">
        <v>0</v>
      </c>
      <c r="AC118" s="5">
        <v>0</v>
      </c>
      <c r="AD118" s="5">
        <v>596</v>
      </c>
      <c r="AE118" s="5">
        <v>0</v>
      </c>
      <c r="AF118" s="5">
        <v>0</v>
      </c>
      <c r="AG118" s="5">
        <v>1340</v>
      </c>
      <c r="AH118" s="5">
        <v>0</v>
      </c>
      <c r="AI118" s="8">
        <v>0</v>
      </c>
      <c r="AJ118" s="8">
        <v>543</v>
      </c>
      <c r="AK118" s="5">
        <v>0</v>
      </c>
      <c r="AL118" s="5">
        <v>0</v>
      </c>
      <c r="AM118" s="5">
        <v>171</v>
      </c>
      <c r="AN118" s="5">
        <v>0</v>
      </c>
      <c r="AO118" s="5">
        <v>0</v>
      </c>
      <c r="AP118" s="5">
        <v>372</v>
      </c>
      <c r="AQ118" s="5">
        <v>0</v>
      </c>
      <c r="AR118" s="8">
        <v>0</v>
      </c>
      <c r="AS118" s="8">
        <v>504</v>
      </c>
      <c r="AT118" s="5">
        <v>0</v>
      </c>
      <c r="AU118" s="5">
        <v>0</v>
      </c>
      <c r="AV118" s="5">
        <v>122</v>
      </c>
      <c r="AW118" s="5">
        <v>0</v>
      </c>
      <c r="AX118" s="5">
        <v>0</v>
      </c>
      <c r="AY118" s="5">
        <v>382</v>
      </c>
      <c r="AZ118" s="5">
        <v>0</v>
      </c>
      <c r="BA118" s="5" t="s">
        <v>17</v>
      </c>
      <c r="BB118" s="5" t="s">
        <v>18</v>
      </c>
      <c r="BC118" s="5" t="s">
        <v>218</v>
      </c>
      <c r="BD118" s="5"/>
      <c r="BE118" s="5" t="s">
        <v>21</v>
      </c>
      <c r="BF118" s="5"/>
    </row>
    <row r="119" spans="1:58">
      <c r="A119" s="5" t="s">
        <v>14</v>
      </c>
      <c r="B119" s="5">
        <v>15561978</v>
      </c>
      <c r="C119" s="5" t="s">
        <v>15</v>
      </c>
      <c r="D119" s="5" t="s">
        <v>16</v>
      </c>
      <c r="E119" s="6">
        <f t="shared" si="5"/>
        <v>3</v>
      </c>
      <c r="F119" s="7">
        <f t="shared" si="5"/>
        <v>57348</v>
      </c>
      <c r="G119" s="7">
        <f t="shared" si="4"/>
        <v>5.2312199204854574E-5</v>
      </c>
      <c r="H119" s="8">
        <v>3</v>
      </c>
      <c r="I119" s="8">
        <v>49274</v>
      </c>
      <c r="J119" s="5">
        <v>6.0884000000000002E-5</v>
      </c>
      <c r="K119" s="5">
        <v>0</v>
      </c>
      <c r="L119" s="5">
        <v>14544</v>
      </c>
      <c r="M119" s="5">
        <v>0</v>
      </c>
      <c r="N119" s="5">
        <v>3</v>
      </c>
      <c r="O119" s="5">
        <v>34730</v>
      </c>
      <c r="P119" s="5">
        <v>8.6380599999999998E-5</v>
      </c>
      <c r="Q119" s="8">
        <v>0</v>
      </c>
      <c r="R119" s="8">
        <v>5091</v>
      </c>
      <c r="S119" s="5">
        <v>0</v>
      </c>
      <c r="T119" s="5">
        <v>0</v>
      </c>
      <c r="U119" s="5">
        <v>1633</v>
      </c>
      <c r="V119" s="5">
        <v>0</v>
      </c>
      <c r="W119" s="5">
        <v>0</v>
      </c>
      <c r="X119" s="5">
        <v>3458</v>
      </c>
      <c r="Y119" s="5">
        <v>0</v>
      </c>
      <c r="Z119" s="8">
        <v>0</v>
      </c>
      <c r="AA119" s="8">
        <v>1936</v>
      </c>
      <c r="AB119" s="5">
        <v>0</v>
      </c>
      <c r="AC119" s="5">
        <v>0</v>
      </c>
      <c r="AD119" s="5">
        <v>596</v>
      </c>
      <c r="AE119" s="5">
        <v>0</v>
      </c>
      <c r="AF119" s="5">
        <v>0</v>
      </c>
      <c r="AG119" s="5">
        <v>1340</v>
      </c>
      <c r="AH119" s="5">
        <v>0</v>
      </c>
      <c r="AI119" s="8">
        <v>0</v>
      </c>
      <c r="AJ119" s="8">
        <v>543</v>
      </c>
      <c r="AK119" s="5">
        <v>0</v>
      </c>
      <c r="AL119" s="5">
        <v>0</v>
      </c>
      <c r="AM119" s="5">
        <v>171</v>
      </c>
      <c r="AN119" s="5">
        <v>0</v>
      </c>
      <c r="AO119" s="5">
        <v>0</v>
      </c>
      <c r="AP119" s="5">
        <v>372</v>
      </c>
      <c r="AQ119" s="5">
        <v>0</v>
      </c>
      <c r="AR119" s="8">
        <v>0</v>
      </c>
      <c r="AS119" s="8">
        <v>504</v>
      </c>
      <c r="AT119" s="5">
        <v>0</v>
      </c>
      <c r="AU119" s="5">
        <v>0</v>
      </c>
      <c r="AV119" s="5">
        <v>122</v>
      </c>
      <c r="AW119" s="5">
        <v>0</v>
      </c>
      <c r="AX119" s="5">
        <v>0</v>
      </c>
      <c r="AY119" s="5">
        <v>382</v>
      </c>
      <c r="AZ119" s="5">
        <v>0</v>
      </c>
      <c r="BA119" s="5" t="s">
        <v>17</v>
      </c>
      <c r="BB119" s="5" t="s">
        <v>18</v>
      </c>
      <c r="BC119" s="5" t="s">
        <v>219</v>
      </c>
      <c r="BD119" s="5" t="s">
        <v>220</v>
      </c>
      <c r="BE119" s="5" t="s">
        <v>21</v>
      </c>
      <c r="BF119" s="5"/>
    </row>
    <row r="120" spans="1:58">
      <c r="A120" s="5" t="s">
        <v>14</v>
      </c>
      <c r="B120" s="5">
        <v>15561970</v>
      </c>
      <c r="C120" s="5" t="s">
        <v>22</v>
      </c>
      <c r="D120" s="5" t="s">
        <v>27</v>
      </c>
      <c r="E120" s="6">
        <f t="shared" si="5"/>
        <v>2</v>
      </c>
      <c r="F120" s="7">
        <f t="shared" si="5"/>
        <v>57348</v>
      </c>
      <c r="G120" s="7">
        <f t="shared" si="4"/>
        <v>3.4874799469903051E-5</v>
      </c>
      <c r="H120" s="8">
        <v>2</v>
      </c>
      <c r="I120" s="8">
        <v>49274</v>
      </c>
      <c r="J120" s="5">
        <v>4.0589400000000001E-5</v>
      </c>
      <c r="K120" s="5">
        <v>0</v>
      </c>
      <c r="L120" s="5">
        <v>14544</v>
      </c>
      <c r="M120" s="5">
        <v>0</v>
      </c>
      <c r="N120" s="5">
        <v>2</v>
      </c>
      <c r="O120" s="5">
        <v>34730</v>
      </c>
      <c r="P120" s="5">
        <v>5.7587100000000003E-5</v>
      </c>
      <c r="Q120" s="8">
        <v>0</v>
      </c>
      <c r="R120" s="8">
        <v>5091</v>
      </c>
      <c r="S120" s="5">
        <v>0</v>
      </c>
      <c r="T120" s="5">
        <v>0</v>
      </c>
      <c r="U120" s="5">
        <v>1633</v>
      </c>
      <c r="V120" s="5">
        <v>0</v>
      </c>
      <c r="W120" s="5">
        <v>0</v>
      </c>
      <c r="X120" s="5">
        <v>3458</v>
      </c>
      <c r="Y120" s="5">
        <v>0</v>
      </c>
      <c r="Z120" s="8">
        <v>0</v>
      </c>
      <c r="AA120" s="8">
        <v>1936</v>
      </c>
      <c r="AB120" s="5">
        <v>0</v>
      </c>
      <c r="AC120" s="5">
        <v>0</v>
      </c>
      <c r="AD120" s="5">
        <v>596</v>
      </c>
      <c r="AE120" s="5">
        <v>0</v>
      </c>
      <c r="AF120" s="5">
        <v>0</v>
      </c>
      <c r="AG120" s="5">
        <v>1340</v>
      </c>
      <c r="AH120" s="5">
        <v>0</v>
      </c>
      <c r="AI120" s="8">
        <v>0</v>
      </c>
      <c r="AJ120" s="8">
        <v>543</v>
      </c>
      <c r="AK120" s="5">
        <v>0</v>
      </c>
      <c r="AL120" s="5">
        <v>0</v>
      </c>
      <c r="AM120" s="5">
        <v>171</v>
      </c>
      <c r="AN120" s="5">
        <v>0</v>
      </c>
      <c r="AO120" s="5">
        <v>0</v>
      </c>
      <c r="AP120" s="5">
        <v>372</v>
      </c>
      <c r="AQ120" s="5">
        <v>0</v>
      </c>
      <c r="AR120" s="8">
        <v>0</v>
      </c>
      <c r="AS120" s="8">
        <v>504</v>
      </c>
      <c r="AT120" s="5">
        <v>0</v>
      </c>
      <c r="AU120" s="5">
        <v>0</v>
      </c>
      <c r="AV120" s="5">
        <v>122</v>
      </c>
      <c r="AW120" s="5">
        <v>0</v>
      </c>
      <c r="AX120" s="5">
        <v>0</v>
      </c>
      <c r="AY120" s="5">
        <v>382</v>
      </c>
      <c r="AZ120" s="5">
        <v>0</v>
      </c>
      <c r="BA120" s="5" t="s">
        <v>17</v>
      </c>
      <c r="BB120" s="5" t="s">
        <v>18</v>
      </c>
      <c r="BC120" s="5" t="s">
        <v>221</v>
      </c>
      <c r="BD120" s="5" t="s">
        <v>222</v>
      </c>
      <c r="BE120" s="5" t="s">
        <v>21</v>
      </c>
      <c r="BF120" s="5"/>
    </row>
    <row r="121" spans="1:58">
      <c r="A121" s="5" t="s">
        <v>14</v>
      </c>
      <c r="B121" s="5">
        <v>15561918</v>
      </c>
      <c r="C121" s="5" t="s">
        <v>27</v>
      </c>
      <c r="D121" s="5" t="s">
        <v>22</v>
      </c>
      <c r="E121" s="6">
        <f t="shared" si="5"/>
        <v>1</v>
      </c>
      <c r="F121" s="7">
        <f t="shared" si="5"/>
        <v>57348</v>
      </c>
      <c r="G121" s="7">
        <f t="shared" si="4"/>
        <v>1.7437399734951526E-5</v>
      </c>
      <c r="H121" s="8">
        <v>1</v>
      </c>
      <c r="I121" s="8">
        <v>49274</v>
      </c>
      <c r="J121" s="5">
        <v>2.0294700000000001E-5</v>
      </c>
      <c r="K121" s="5">
        <v>1</v>
      </c>
      <c r="L121" s="5">
        <v>14544</v>
      </c>
      <c r="M121" s="5">
        <v>6.8756899999999999E-5</v>
      </c>
      <c r="N121" s="5">
        <v>0</v>
      </c>
      <c r="O121" s="5">
        <v>34730</v>
      </c>
      <c r="P121" s="5">
        <v>0</v>
      </c>
      <c r="Q121" s="8">
        <v>0</v>
      </c>
      <c r="R121" s="8">
        <v>5091</v>
      </c>
      <c r="S121" s="5">
        <v>0</v>
      </c>
      <c r="T121" s="5">
        <v>0</v>
      </c>
      <c r="U121" s="5">
        <v>1633</v>
      </c>
      <c r="V121" s="5">
        <v>0</v>
      </c>
      <c r="W121" s="5">
        <v>0</v>
      </c>
      <c r="X121" s="5">
        <v>3458</v>
      </c>
      <c r="Y121" s="5">
        <v>0</v>
      </c>
      <c r="Z121" s="8">
        <v>0</v>
      </c>
      <c r="AA121" s="8">
        <v>1936</v>
      </c>
      <c r="AB121" s="5">
        <v>0</v>
      </c>
      <c r="AC121" s="5">
        <v>0</v>
      </c>
      <c r="AD121" s="5">
        <v>596</v>
      </c>
      <c r="AE121" s="5">
        <v>0</v>
      </c>
      <c r="AF121" s="5">
        <v>0</v>
      </c>
      <c r="AG121" s="5">
        <v>1340</v>
      </c>
      <c r="AH121" s="5">
        <v>0</v>
      </c>
      <c r="AI121" s="8">
        <v>0</v>
      </c>
      <c r="AJ121" s="8">
        <v>543</v>
      </c>
      <c r="AK121" s="5">
        <v>0</v>
      </c>
      <c r="AL121" s="5">
        <v>0</v>
      </c>
      <c r="AM121" s="5">
        <v>171</v>
      </c>
      <c r="AN121" s="5">
        <v>0</v>
      </c>
      <c r="AO121" s="5">
        <v>0</v>
      </c>
      <c r="AP121" s="5">
        <v>372</v>
      </c>
      <c r="AQ121" s="5">
        <v>0</v>
      </c>
      <c r="AR121" s="8">
        <v>0</v>
      </c>
      <c r="AS121" s="8">
        <v>504</v>
      </c>
      <c r="AT121" s="5">
        <v>0</v>
      </c>
      <c r="AU121" s="5">
        <v>0</v>
      </c>
      <c r="AV121" s="5">
        <v>122</v>
      </c>
      <c r="AW121" s="5">
        <v>0</v>
      </c>
      <c r="AX121" s="5">
        <v>0</v>
      </c>
      <c r="AY121" s="5">
        <v>382</v>
      </c>
      <c r="AZ121" s="5">
        <v>0</v>
      </c>
      <c r="BA121" s="5" t="s">
        <v>17</v>
      </c>
      <c r="BB121" s="5" t="s">
        <v>18</v>
      </c>
      <c r="BC121" s="5" t="s">
        <v>223</v>
      </c>
      <c r="BD121" s="5" t="s">
        <v>224</v>
      </c>
      <c r="BE121" s="5" t="s">
        <v>21</v>
      </c>
      <c r="BF121" s="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9"/>
  <sheetViews>
    <sheetView workbookViewId="0">
      <selection activeCell="C19" sqref="C19"/>
    </sheetView>
  </sheetViews>
  <sheetFormatPr defaultRowHeight="15"/>
  <cols>
    <col min="15" max="15" width="13.5703125" customWidth="1"/>
    <col min="17" max="17" width="16.42578125" customWidth="1"/>
    <col min="20" max="20" width="13" customWidth="1"/>
    <col min="21" max="21" width="12.7109375" customWidth="1"/>
    <col min="24" max="24" width="13.140625" customWidth="1"/>
  </cols>
  <sheetData>
    <row r="1" spans="1:80" ht="15.75">
      <c r="A1" s="95" t="s">
        <v>956</v>
      </c>
    </row>
    <row r="3" spans="1:80" s="9" customFormat="1" ht="15" customHeight="1">
      <c r="A3" s="9" t="s">
        <v>225</v>
      </c>
      <c r="B3" s="9" t="s">
        <v>226</v>
      </c>
      <c r="C3" s="9" t="s">
        <v>227</v>
      </c>
      <c r="D3" s="9" t="s">
        <v>228</v>
      </c>
      <c r="E3" s="9" t="s">
        <v>229</v>
      </c>
      <c r="F3" s="9" t="s">
        <v>230</v>
      </c>
      <c r="G3" s="9" t="s">
        <v>231</v>
      </c>
      <c r="H3" s="9" t="s">
        <v>232</v>
      </c>
      <c r="I3" s="9" t="s">
        <v>233</v>
      </c>
      <c r="J3" s="9" t="s">
        <v>240</v>
      </c>
      <c r="K3" s="9" t="s">
        <v>241</v>
      </c>
      <c r="L3" s="9" t="s">
        <v>242</v>
      </c>
      <c r="M3" s="9" t="s">
        <v>243</v>
      </c>
      <c r="N3" s="9" t="s">
        <v>244</v>
      </c>
      <c r="O3" s="9" t="s">
        <v>245</v>
      </c>
      <c r="P3" s="10" t="s">
        <v>246</v>
      </c>
      <c r="Q3" s="11" t="s">
        <v>247</v>
      </c>
      <c r="R3" s="9" t="s">
        <v>248</v>
      </c>
      <c r="S3" s="12" t="s">
        <v>249</v>
      </c>
      <c r="T3" s="12" t="s">
        <v>250</v>
      </c>
      <c r="U3" s="12" t="s">
        <v>251</v>
      </c>
      <c r="V3" s="12" t="s">
        <v>252</v>
      </c>
      <c r="W3" s="12" t="s">
        <v>253</v>
      </c>
      <c r="X3" s="12" t="s">
        <v>254</v>
      </c>
      <c r="Y3" s="9" t="s">
        <v>255</v>
      </c>
      <c r="Z3" s="9" t="s">
        <v>256</v>
      </c>
      <c r="AA3" s="9" t="s">
        <v>257</v>
      </c>
      <c r="AB3" s="9" t="s">
        <v>258</v>
      </c>
      <c r="AC3" s="9" t="s">
        <v>259</v>
      </c>
      <c r="AD3" s="9" t="s">
        <v>260</v>
      </c>
      <c r="AE3" s="9" t="s">
        <v>261</v>
      </c>
      <c r="AF3" s="9" t="s">
        <v>262</v>
      </c>
      <c r="AG3" s="9" t="s">
        <v>263</v>
      </c>
      <c r="AH3" s="9" t="s">
        <v>264</v>
      </c>
      <c r="AI3" s="9" t="s">
        <v>265</v>
      </c>
      <c r="AJ3" s="9" t="s">
        <v>266</v>
      </c>
      <c r="AK3" s="9" t="s">
        <v>267</v>
      </c>
      <c r="AL3" s="9" t="s">
        <v>268</v>
      </c>
      <c r="AM3" s="9" t="s">
        <v>269</v>
      </c>
      <c r="AN3" s="9" t="s">
        <v>270</v>
      </c>
      <c r="AO3" s="9" t="s">
        <v>271</v>
      </c>
      <c r="AP3" s="9" t="s">
        <v>272</v>
      </c>
      <c r="AQ3" s="9" t="s">
        <v>273</v>
      </c>
      <c r="AR3" s="9" t="s">
        <v>274</v>
      </c>
      <c r="AS3" s="9" t="s">
        <v>275</v>
      </c>
      <c r="AT3" s="9" t="s">
        <v>276</v>
      </c>
      <c r="AU3" s="9" t="s">
        <v>277</v>
      </c>
      <c r="AV3" s="9" t="s">
        <v>278</v>
      </c>
      <c r="AW3" s="9" t="s">
        <v>279</v>
      </c>
      <c r="AX3" s="9" t="s">
        <v>280</v>
      </c>
      <c r="AY3" s="9" t="s">
        <v>281</v>
      </c>
      <c r="AZ3" s="9" t="s">
        <v>282</v>
      </c>
      <c r="BA3" s="9" t="s">
        <v>283</v>
      </c>
      <c r="BB3" s="9" t="s">
        <v>284</v>
      </c>
      <c r="BC3" s="9" t="s">
        <v>285</v>
      </c>
      <c r="BD3" s="9" t="s">
        <v>286</v>
      </c>
      <c r="BE3" s="9" t="s">
        <v>287</v>
      </c>
      <c r="BF3" s="9" t="s">
        <v>288</v>
      </c>
      <c r="BG3" s="9" t="s">
        <v>289</v>
      </c>
      <c r="BH3" s="9" t="s">
        <v>290</v>
      </c>
      <c r="BI3" s="9" t="s">
        <v>291</v>
      </c>
      <c r="BJ3" s="9" t="s">
        <v>292</v>
      </c>
      <c r="BK3" s="9" t="s">
        <v>293</v>
      </c>
      <c r="BL3" s="9" t="s">
        <v>294</v>
      </c>
      <c r="BM3" s="9" t="s">
        <v>295</v>
      </c>
      <c r="BN3" s="9" t="s">
        <v>296</v>
      </c>
      <c r="BO3" s="9" t="s">
        <v>297</v>
      </c>
      <c r="BP3" s="9" t="s">
        <v>298</v>
      </c>
    </row>
    <row r="4" spans="1:80" s="13" customFormat="1" ht="15" customHeight="1">
      <c r="A4" s="13" t="s">
        <v>14</v>
      </c>
      <c r="B4" s="13">
        <v>15561140</v>
      </c>
      <c r="C4" s="13" t="s">
        <v>15</v>
      </c>
      <c r="D4" s="13" t="s">
        <v>22</v>
      </c>
      <c r="E4" s="13">
        <v>2842</v>
      </c>
      <c r="F4" s="13">
        <v>1</v>
      </c>
      <c r="G4" s="13">
        <v>3.5186488388458831E-4</v>
      </c>
      <c r="H4" s="13">
        <v>0</v>
      </c>
      <c r="I4" s="13">
        <v>1</v>
      </c>
      <c r="J4" s="13">
        <v>642</v>
      </c>
      <c r="K4" s="13">
        <v>0</v>
      </c>
      <c r="L4" s="13">
        <v>0</v>
      </c>
      <c r="M4" s="13">
        <v>2200</v>
      </c>
      <c r="N4" s="13">
        <v>1</v>
      </c>
      <c r="O4" s="13">
        <v>4.5454545454545455E-4</v>
      </c>
      <c r="P4" s="14" t="s">
        <v>299</v>
      </c>
      <c r="Q4" s="15">
        <v>1</v>
      </c>
      <c r="R4" s="13" t="s">
        <v>300</v>
      </c>
      <c r="S4" s="13">
        <v>2.26686E-4</v>
      </c>
      <c r="T4" s="13">
        <v>0</v>
      </c>
      <c r="U4" s="13">
        <v>2.55353E-3</v>
      </c>
      <c r="V4" s="13">
        <v>0</v>
      </c>
      <c r="W4" s="13">
        <v>0</v>
      </c>
      <c r="X4" s="13">
        <v>0</v>
      </c>
      <c r="Y4" s="13" t="s">
        <v>301</v>
      </c>
      <c r="Z4" s="13" t="s">
        <v>301</v>
      </c>
      <c r="AA4" s="13" t="s">
        <v>301</v>
      </c>
      <c r="AB4" s="13" t="s">
        <v>301</v>
      </c>
      <c r="AC4" s="13" t="s">
        <v>301</v>
      </c>
      <c r="AD4" s="13" t="s">
        <v>301</v>
      </c>
      <c r="AE4" s="13" t="s">
        <v>301</v>
      </c>
      <c r="AF4" s="13" t="s">
        <v>301</v>
      </c>
      <c r="AG4" s="13" t="s">
        <v>301</v>
      </c>
      <c r="AH4" s="13" t="s">
        <v>301</v>
      </c>
      <c r="AI4" s="13" t="s">
        <v>301</v>
      </c>
      <c r="AJ4" s="13" t="s">
        <v>301</v>
      </c>
      <c r="AK4" s="13" t="s">
        <v>301</v>
      </c>
      <c r="AL4" s="13" t="s">
        <v>301</v>
      </c>
      <c r="AM4" s="13" t="s">
        <v>301</v>
      </c>
      <c r="AN4" s="13" t="s">
        <v>301</v>
      </c>
      <c r="AO4" s="13" t="s">
        <v>301</v>
      </c>
      <c r="AP4" s="13" t="s">
        <v>301</v>
      </c>
      <c r="AQ4" s="13" t="s">
        <v>301</v>
      </c>
      <c r="AR4" s="13" t="s">
        <v>301</v>
      </c>
      <c r="AS4" s="13" t="s">
        <v>301</v>
      </c>
      <c r="AT4" s="13" t="s">
        <v>301</v>
      </c>
      <c r="AU4" s="13" t="s">
        <v>301</v>
      </c>
      <c r="AV4" s="13">
        <v>0</v>
      </c>
      <c r="AW4" s="13">
        <v>0</v>
      </c>
      <c r="AX4" s="13">
        <v>0</v>
      </c>
      <c r="AY4" s="13">
        <v>0</v>
      </c>
      <c r="AZ4" s="13">
        <v>0</v>
      </c>
      <c r="BA4" s="13">
        <v>0</v>
      </c>
      <c r="BB4" s="13">
        <v>0</v>
      </c>
      <c r="BC4" s="13">
        <v>0</v>
      </c>
      <c r="BD4" s="13" t="s">
        <v>301</v>
      </c>
      <c r="BE4" s="13">
        <v>-0.27283400000000002</v>
      </c>
      <c r="BF4" s="13">
        <v>0.76400000000000001</v>
      </c>
      <c r="BG4" s="13">
        <v>0</v>
      </c>
      <c r="BH4" s="13" t="s">
        <v>301</v>
      </c>
      <c r="BI4" s="13" t="s">
        <v>302</v>
      </c>
      <c r="BJ4" s="13" t="s">
        <v>301</v>
      </c>
      <c r="BK4" s="13" t="s">
        <v>301</v>
      </c>
      <c r="BM4" s="13" t="s">
        <v>301</v>
      </c>
      <c r="BN4" s="13" t="s">
        <v>301</v>
      </c>
      <c r="BO4" s="13" t="s">
        <v>301</v>
      </c>
      <c r="BP4" s="13" t="s">
        <v>301</v>
      </c>
    </row>
    <row r="5" spans="1:80" s="14" customFormat="1" ht="15" customHeight="1">
      <c r="A5" s="13" t="s">
        <v>14</v>
      </c>
      <c r="B5" s="13">
        <v>15561298</v>
      </c>
      <c r="C5" s="13" t="s">
        <v>27</v>
      </c>
      <c r="D5" s="13" t="s">
        <v>22</v>
      </c>
      <c r="E5" s="13">
        <v>2842</v>
      </c>
      <c r="F5" s="13">
        <v>1</v>
      </c>
      <c r="G5" s="13">
        <v>3.5186488388458831E-4</v>
      </c>
      <c r="H5" s="13">
        <v>0</v>
      </c>
      <c r="I5" s="13">
        <v>1</v>
      </c>
      <c r="J5" s="13">
        <v>642</v>
      </c>
      <c r="K5" s="13">
        <v>1</v>
      </c>
      <c r="L5" s="13">
        <v>1.557632398753894E-3</v>
      </c>
      <c r="M5" s="13">
        <v>2200</v>
      </c>
      <c r="N5" s="13">
        <v>0</v>
      </c>
      <c r="O5" s="13">
        <v>0</v>
      </c>
      <c r="P5" s="14" t="s">
        <v>299</v>
      </c>
      <c r="Q5" s="15">
        <v>0.1099</v>
      </c>
      <c r="R5" s="13" t="s">
        <v>303</v>
      </c>
      <c r="S5" s="13">
        <v>5.7543399999999999E-4</v>
      </c>
      <c r="T5" s="13">
        <v>6.6972400000000001E-4</v>
      </c>
      <c r="U5" s="13">
        <v>0</v>
      </c>
      <c r="V5" s="13">
        <v>0</v>
      </c>
      <c r="W5" s="13">
        <v>0</v>
      </c>
      <c r="X5" s="13">
        <v>0</v>
      </c>
      <c r="Y5" s="13">
        <v>0</v>
      </c>
      <c r="Z5" s="13">
        <v>0</v>
      </c>
      <c r="AA5" s="13">
        <v>1E-3</v>
      </c>
      <c r="AB5" s="13">
        <v>0</v>
      </c>
      <c r="AC5" s="13">
        <v>0</v>
      </c>
      <c r="AD5" s="13" t="s">
        <v>301</v>
      </c>
      <c r="AE5" s="13" t="s">
        <v>301</v>
      </c>
      <c r="AF5" s="13" t="s">
        <v>301</v>
      </c>
      <c r="AG5" s="13" t="s">
        <v>301</v>
      </c>
      <c r="AH5" s="13" t="s">
        <v>301</v>
      </c>
      <c r="AI5" s="13" t="s">
        <v>301</v>
      </c>
      <c r="AJ5" s="13" t="s">
        <v>301</v>
      </c>
      <c r="AK5" s="13" t="s">
        <v>301</v>
      </c>
      <c r="AL5" s="13" t="s">
        <v>301</v>
      </c>
      <c r="AM5" s="13" t="s">
        <v>301</v>
      </c>
      <c r="AN5" s="13" t="s">
        <v>301</v>
      </c>
      <c r="AO5" s="13" t="s">
        <v>301</v>
      </c>
      <c r="AP5" s="13" t="s">
        <v>301</v>
      </c>
      <c r="AQ5" s="13" t="s">
        <v>301</v>
      </c>
      <c r="AR5" s="13" t="s">
        <v>301</v>
      </c>
      <c r="AS5" s="13" t="s">
        <v>301</v>
      </c>
      <c r="AT5" s="13" t="s">
        <v>301</v>
      </c>
      <c r="AU5" s="13" t="s">
        <v>301</v>
      </c>
      <c r="AV5" s="13">
        <v>2.0000000000000001E-4</v>
      </c>
      <c r="AW5" s="13">
        <v>2.0000000000000001E-4</v>
      </c>
      <c r="AX5" s="13">
        <v>0</v>
      </c>
      <c r="AY5" s="13">
        <v>0</v>
      </c>
      <c r="AZ5" s="13">
        <v>0</v>
      </c>
      <c r="BA5" s="13">
        <v>0</v>
      </c>
      <c r="BB5" s="13">
        <v>2.9999999999999997E-4</v>
      </c>
      <c r="BC5" s="13">
        <v>0</v>
      </c>
      <c r="BD5" s="13" t="s">
        <v>301</v>
      </c>
      <c r="BE5" s="13">
        <v>0.23427000000000001</v>
      </c>
      <c r="BF5" s="13">
        <v>5.0359999999999996</v>
      </c>
      <c r="BG5" s="13">
        <v>0</v>
      </c>
      <c r="BH5" s="13" t="s">
        <v>301</v>
      </c>
      <c r="BI5" s="13" t="s">
        <v>302</v>
      </c>
      <c r="BJ5" s="13" t="s">
        <v>301</v>
      </c>
      <c r="BK5" s="13" t="s">
        <v>301</v>
      </c>
      <c r="BL5" s="13"/>
      <c r="BM5" s="13" t="s">
        <v>301</v>
      </c>
      <c r="BN5" s="13" t="s">
        <v>301</v>
      </c>
      <c r="BO5" s="13" t="s">
        <v>301</v>
      </c>
      <c r="BP5" s="13" t="s">
        <v>301</v>
      </c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</row>
    <row r="6" spans="1:80" s="13" customFormat="1" ht="15" customHeight="1">
      <c r="A6" s="13" t="s">
        <v>14</v>
      </c>
      <c r="B6" s="13">
        <v>15561596</v>
      </c>
      <c r="C6" s="13" t="s">
        <v>16</v>
      </c>
      <c r="D6" s="13" t="s">
        <v>304</v>
      </c>
      <c r="E6" s="13">
        <v>2842</v>
      </c>
      <c r="F6" s="13">
        <v>2</v>
      </c>
      <c r="G6" s="13">
        <v>7.0372976776917663E-4</v>
      </c>
      <c r="H6" s="13">
        <v>0</v>
      </c>
      <c r="I6" s="13">
        <v>2</v>
      </c>
      <c r="J6" s="13">
        <v>642</v>
      </c>
      <c r="K6" s="13">
        <v>0</v>
      </c>
      <c r="L6" s="13">
        <v>0</v>
      </c>
      <c r="M6" s="13">
        <v>2200</v>
      </c>
      <c r="N6" s="13">
        <v>2</v>
      </c>
      <c r="O6" s="13">
        <v>9.0909090909090909E-4</v>
      </c>
      <c r="P6" s="14" t="s">
        <v>299</v>
      </c>
      <c r="Q6" s="15" t="s">
        <v>299</v>
      </c>
      <c r="R6" s="13" t="s">
        <v>301</v>
      </c>
      <c r="S6" s="13" t="s">
        <v>301</v>
      </c>
      <c r="T6" s="13" t="s">
        <v>301</v>
      </c>
      <c r="U6" s="13" t="s">
        <v>301</v>
      </c>
      <c r="V6" s="13" t="s">
        <v>301</v>
      </c>
      <c r="W6" s="13" t="s">
        <v>301</v>
      </c>
      <c r="X6" s="13" t="s">
        <v>301</v>
      </c>
      <c r="Y6" s="13" t="s">
        <v>301</v>
      </c>
      <c r="Z6" s="13" t="s">
        <v>301</v>
      </c>
      <c r="AA6" s="13" t="s">
        <v>301</v>
      </c>
      <c r="AB6" s="13" t="s">
        <v>301</v>
      </c>
      <c r="AC6" s="13" t="s">
        <v>301</v>
      </c>
      <c r="AD6" s="13" t="s">
        <v>301</v>
      </c>
      <c r="AE6" s="13" t="s">
        <v>301</v>
      </c>
      <c r="AF6" s="13" t="s">
        <v>301</v>
      </c>
      <c r="AG6" s="13" t="s">
        <v>301</v>
      </c>
      <c r="AH6" s="13" t="s">
        <v>301</v>
      </c>
      <c r="AI6" s="13" t="s">
        <v>301</v>
      </c>
      <c r="AJ6" s="13" t="s">
        <v>301</v>
      </c>
      <c r="AK6" s="13" t="s">
        <v>301</v>
      </c>
      <c r="AL6" s="13" t="s">
        <v>301</v>
      </c>
      <c r="AM6" s="13" t="s">
        <v>301</v>
      </c>
      <c r="AN6" s="13" t="s">
        <v>301</v>
      </c>
      <c r="AO6" s="13" t="s">
        <v>301</v>
      </c>
      <c r="AP6" s="13" t="s">
        <v>301</v>
      </c>
      <c r="AQ6" s="13" t="s">
        <v>301</v>
      </c>
      <c r="AR6" s="13" t="s">
        <v>301</v>
      </c>
      <c r="AS6" s="13" t="s">
        <v>301</v>
      </c>
      <c r="AT6" s="13" t="s">
        <v>301</v>
      </c>
      <c r="AU6" s="13" t="s">
        <v>301</v>
      </c>
      <c r="AV6" s="13" t="s">
        <v>301</v>
      </c>
      <c r="AW6" s="13" t="s">
        <v>301</v>
      </c>
      <c r="AX6" s="13" t="s">
        <v>301</v>
      </c>
      <c r="AY6" s="13" t="s">
        <v>301</v>
      </c>
      <c r="AZ6" s="13" t="s">
        <v>301</v>
      </c>
      <c r="BA6" s="13" t="s">
        <v>301</v>
      </c>
      <c r="BB6" s="13" t="s">
        <v>301</v>
      </c>
      <c r="BC6" s="13" t="s">
        <v>301</v>
      </c>
      <c r="BD6" s="13" t="s">
        <v>301</v>
      </c>
      <c r="BE6" s="13" t="s">
        <v>301</v>
      </c>
      <c r="BF6" s="13" t="s">
        <v>301</v>
      </c>
      <c r="BG6" s="13">
        <v>0</v>
      </c>
      <c r="BH6" s="13" t="s">
        <v>301</v>
      </c>
      <c r="BI6" s="13" t="s">
        <v>302</v>
      </c>
      <c r="BJ6" s="13" t="s">
        <v>301</v>
      </c>
      <c r="BK6" s="13" t="s">
        <v>301</v>
      </c>
      <c r="BM6" s="13" t="s">
        <v>301</v>
      </c>
      <c r="BN6" s="13" t="s">
        <v>301</v>
      </c>
      <c r="BO6" s="13" t="s">
        <v>301</v>
      </c>
      <c r="BP6" s="13" t="s">
        <v>301</v>
      </c>
    </row>
    <row r="7" spans="1:80" s="13" customFormat="1" ht="15" customHeight="1">
      <c r="A7" s="13" t="s">
        <v>14</v>
      </c>
      <c r="B7" s="13">
        <v>15561724</v>
      </c>
      <c r="C7" s="13" t="s">
        <v>22</v>
      </c>
      <c r="D7" s="13" t="s">
        <v>27</v>
      </c>
      <c r="E7" s="13">
        <v>2842</v>
      </c>
      <c r="F7" s="13">
        <v>1</v>
      </c>
      <c r="G7" s="13">
        <v>3.5186488388458831E-4</v>
      </c>
      <c r="H7" s="13">
        <v>1</v>
      </c>
      <c r="I7" s="13">
        <v>0</v>
      </c>
      <c r="J7" s="13">
        <v>642</v>
      </c>
      <c r="K7" s="13">
        <v>0</v>
      </c>
      <c r="L7" s="13">
        <v>0</v>
      </c>
      <c r="M7" s="13">
        <v>2200</v>
      </c>
      <c r="N7" s="13">
        <v>1</v>
      </c>
      <c r="O7" s="13">
        <v>4.5454545454545455E-4</v>
      </c>
      <c r="P7" s="14" t="s">
        <v>299</v>
      </c>
      <c r="Q7" s="15" t="s">
        <v>299</v>
      </c>
      <c r="R7" s="13" t="s">
        <v>305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 t="s">
        <v>301</v>
      </c>
      <c r="Z7" s="13" t="s">
        <v>301</v>
      </c>
      <c r="AA7" s="13" t="s">
        <v>301</v>
      </c>
      <c r="AB7" s="13" t="s">
        <v>301</v>
      </c>
      <c r="AC7" s="13" t="s">
        <v>301</v>
      </c>
      <c r="AD7" s="13" t="s">
        <v>301</v>
      </c>
      <c r="AE7" s="13" t="s">
        <v>301</v>
      </c>
      <c r="AF7" s="13" t="s">
        <v>301</v>
      </c>
      <c r="AG7" s="13" t="s">
        <v>301</v>
      </c>
      <c r="AH7" s="13" t="s">
        <v>301</v>
      </c>
      <c r="AI7" s="13" t="s">
        <v>301</v>
      </c>
      <c r="AJ7" s="13" t="s">
        <v>301</v>
      </c>
      <c r="AK7" s="13" t="s">
        <v>301</v>
      </c>
      <c r="AL7" s="13" t="s">
        <v>301</v>
      </c>
      <c r="AM7" s="13" t="s">
        <v>301</v>
      </c>
      <c r="AN7" s="13" t="s">
        <v>301</v>
      </c>
      <c r="AO7" s="13" t="s">
        <v>301</v>
      </c>
      <c r="AP7" s="13" t="s">
        <v>301</v>
      </c>
      <c r="AQ7" s="13" t="s">
        <v>301</v>
      </c>
      <c r="AR7" s="13" t="s">
        <v>301</v>
      </c>
      <c r="AS7" s="13" t="s">
        <v>301</v>
      </c>
      <c r="AT7" s="13" t="s">
        <v>301</v>
      </c>
      <c r="AU7" s="13" t="s">
        <v>301</v>
      </c>
      <c r="AV7" s="13">
        <v>0</v>
      </c>
      <c r="AW7" s="13">
        <v>0</v>
      </c>
      <c r="AX7" s="13">
        <v>0</v>
      </c>
      <c r="AY7" s="13">
        <v>0</v>
      </c>
      <c r="AZ7" s="13">
        <v>0</v>
      </c>
      <c r="BA7" s="13">
        <v>0</v>
      </c>
      <c r="BB7" s="13">
        <v>1E-4</v>
      </c>
      <c r="BC7" s="13">
        <v>0</v>
      </c>
      <c r="BD7" s="13" t="s">
        <v>301</v>
      </c>
      <c r="BE7" s="13">
        <v>1.4841E-2</v>
      </c>
      <c r="BF7" s="13">
        <v>2.73</v>
      </c>
      <c r="BG7" s="13">
        <v>0</v>
      </c>
      <c r="BH7" s="13" t="s">
        <v>301</v>
      </c>
      <c r="BI7" s="13" t="s">
        <v>302</v>
      </c>
      <c r="BJ7" s="13" t="s">
        <v>301</v>
      </c>
      <c r="BK7" s="13" t="s">
        <v>301</v>
      </c>
      <c r="BM7" s="13" t="s">
        <v>301</v>
      </c>
      <c r="BN7" s="13" t="s">
        <v>301</v>
      </c>
      <c r="BO7" s="13" t="s">
        <v>301</v>
      </c>
      <c r="BP7" s="13" t="s">
        <v>301</v>
      </c>
    </row>
    <row r="8" spans="1:80" s="13" customFormat="1" ht="15" customHeight="1">
      <c r="A8" s="13" t="s">
        <v>14</v>
      </c>
      <c r="B8" s="13">
        <v>15564086</v>
      </c>
      <c r="C8" s="13" t="s">
        <v>22</v>
      </c>
      <c r="D8" s="13" t="s">
        <v>27</v>
      </c>
      <c r="E8" s="13">
        <v>2842</v>
      </c>
      <c r="F8" s="13">
        <v>101</v>
      </c>
      <c r="G8" s="13">
        <v>3.553835327234342E-2</v>
      </c>
      <c r="H8" s="13">
        <v>26</v>
      </c>
      <c r="I8" s="13">
        <v>75</v>
      </c>
      <c r="J8" s="13">
        <v>642</v>
      </c>
      <c r="K8" s="13">
        <v>15</v>
      </c>
      <c r="L8" s="13">
        <v>2.336448598130841E-2</v>
      </c>
      <c r="M8" s="13">
        <v>2200</v>
      </c>
      <c r="N8" s="13">
        <v>86</v>
      </c>
      <c r="O8" s="13">
        <v>3.9090909090909093E-2</v>
      </c>
      <c r="P8" s="16">
        <v>6.83E-2</v>
      </c>
      <c r="Q8" s="17">
        <v>0.89149999999999996</v>
      </c>
      <c r="R8" s="13" t="s">
        <v>306</v>
      </c>
      <c r="S8" s="13">
        <v>4.0838390000000002E-2</v>
      </c>
      <c r="T8" s="13">
        <v>4.5196300000000002E-2</v>
      </c>
      <c r="U8" s="13">
        <v>1.11962E-2</v>
      </c>
      <c r="V8" s="13">
        <v>1.0330600000000001E-2</v>
      </c>
      <c r="W8" s="13">
        <v>6.6298300000000004E-2</v>
      </c>
      <c r="X8" s="13">
        <v>3.9682500000000004E-3</v>
      </c>
      <c r="Y8" s="13">
        <v>0</v>
      </c>
      <c r="Z8" s="13">
        <v>7.0599999999999996E-2</v>
      </c>
      <c r="AA8" s="13">
        <v>1E-3</v>
      </c>
      <c r="AB8" s="13">
        <v>5.3499999999999999E-2</v>
      </c>
      <c r="AC8" s="13">
        <v>0</v>
      </c>
      <c r="AD8" s="13">
        <v>1.0200000000000001E-2</v>
      </c>
      <c r="AE8" s="13">
        <v>5.1299999999999998E-2</v>
      </c>
      <c r="AF8" s="13">
        <v>0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3">
        <v>3.9600000000000003E-2</v>
      </c>
      <c r="AN8" s="13">
        <v>7.1000000000000004E-3</v>
      </c>
      <c r="AO8" s="13">
        <v>7.7399999999999997E-2</v>
      </c>
      <c r="AP8" s="13">
        <v>0.1031</v>
      </c>
      <c r="AQ8" s="13">
        <v>0</v>
      </c>
      <c r="AR8" s="13">
        <v>1.6500000000000001E-2</v>
      </c>
      <c r="AS8" s="13">
        <v>4.5400000000000003E-2</v>
      </c>
      <c r="AT8" s="13">
        <v>3.5000000000000001E-3</v>
      </c>
      <c r="AU8" s="13">
        <v>4.9099999999999998E-2</v>
      </c>
      <c r="AV8" s="13">
        <v>2.6499999999999999E-2</v>
      </c>
      <c r="AW8" s="13">
        <v>7.4000000000000003E-3</v>
      </c>
      <c r="AX8" s="13">
        <v>8.2400000000000001E-2</v>
      </c>
      <c r="AY8" s="13">
        <v>0.1086</v>
      </c>
      <c r="AZ8" s="13">
        <v>0</v>
      </c>
      <c r="BA8" s="13">
        <v>1.89E-2</v>
      </c>
      <c r="BB8" s="13">
        <v>3.5999999999999997E-2</v>
      </c>
      <c r="BC8" s="13">
        <v>3.4700000000000002E-2</v>
      </c>
      <c r="BD8" s="13" t="s">
        <v>301</v>
      </c>
      <c r="BE8" s="13">
        <v>0.20044600000000001</v>
      </c>
      <c r="BF8" s="13">
        <v>4.6840000000000002</v>
      </c>
      <c r="BG8" s="13">
        <v>0</v>
      </c>
      <c r="BH8" s="13">
        <v>2.09</v>
      </c>
      <c r="BI8" s="13" t="s">
        <v>307</v>
      </c>
      <c r="BJ8" s="13" t="s">
        <v>308</v>
      </c>
      <c r="BK8" s="13" t="s">
        <v>309</v>
      </c>
      <c r="BM8" s="13" t="s">
        <v>301</v>
      </c>
      <c r="BN8" s="13" t="s">
        <v>301</v>
      </c>
      <c r="BO8" s="13" t="s">
        <v>301</v>
      </c>
      <c r="BP8" s="13" t="s">
        <v>301</v>
      </c>
    </row>
    <row r="9" spans="1:80" s="13" customFormat="1" ht="15" customHeight="1">
      <c r="A9" s="13" t="s">
        <v>14</v>
      </c>
      <c r="B9" s="13">
        <v>15564123</v>
      </c>
      <c r="C9" s="13" t="s">
        <v>15</v>
      </c>
      <c r="D9" s="13" t="s">
        <v>16</v>
      </c>
      <c r="E9" s="13">
        <v>2842</v>
      </c>
      <c r="F9" s="13">
        <v>1</v>
      </c>
      <c r="G9" s="13">
        <v>3.5186488388458831E-4</v>
      </c>
      <c r="H9" s="13">
        <v>1</v>
      </c>
      <c r="I9" s="13">
        <v>0</v>
      </c>
      <c r="J9" s="13">
        <v>642</v>
      </c>
      <c r="K9" s="13">
        <v>0</v>
      </c>
      <c r="L9" s="13">
        <v>0</v>
      </c>
      <c r="M9" s="13">
        <v>2200</v>
      </c>
      <c r="N9" s="13">
        <v>1</v>
      </c>
      <c r="O9" s="13">
        <v>4.5454545454545455E-4</v>
      </c>
      <c r="P9" s="14" t="s">
        <v>299</v>
      </c>
      <c r="Q9" s="15">
        <v>9.2200000000000004E-2</v>
      </c>
      <c r="R9" s="13" t="s">
        <v>301</v>
      </c>
      <c r="S9" s="18">
        <v>1.74374E-5</v>
      </c>
      <c r="T9" s="18">
        <v>2.0299999999999999E-5</v>
      </c>
      <c r="U9" s="13">
        <v>0</v>
      </c>
      <c r="V9" s="13">
        <v>0</v>
      </c>
      <c r="W9" s="13">
        <v>0</v>
      </c>
      <c r="X9" s="13">
        <v>0</v>
      </c>
      <c r="Y9" s="13" t="s">
        <v>301</v>
      </c>
      <c r="Z9" s="13" t="s">
        <v>301</v>
      </c>
      <c r="AA9" s="13" t="s">
        <v>301</v>
      </c>
      <c r="AB9" s="13" t="s">
        <v>301</v>
      </c>
      <c r="AC9" s="13" t="s">
        <v>301</v>
      </c>
      <c r="AD9" s="13" t="s">
        <v>301</v>
      </c>
      <c r="AE9" s="13" t="s">
        <v>301</v>
      </c>
      <c r="AF9" s="13" t="s">
        <v>301</v>
      </c>
      <c r="AG9" s="13" t="s">
        <v>301</v>
      </c>
      <c r="AH9" s="13" t="s">
        <v>301</v>
      </c>
      <c r="AI9" s="13" t="s">
        <v>301</v>
      </c>
      <c r="AJ9" s="13" t="s">
        <v>301</v>
      </c>
      <c r="AK9" s="13" t="s">
        <v>301</v>
      </c>
      <c r="AL9" s="13" t="s">
        <v>301</v>
      </c>
      <c r="AM9" s="13" t="s">
        <v>301</v>
      </c>
      <c r="AN9" s="13" t="s">
        <v>301</v>
      </c>
      <c r="AO9" s="13" t="s">
        <v>301</v>
      </c>
      <c r="AP9" s="13" t="s">
        <v>301</v>
      </c>
      <c r="AQ9" s="13" t="s">
        <v>301</v>
      </c>
      <c r="AR9" s="13" t="s">
        <v>301</v>
      </c>
      <c r="AS9" s="13" t="s">
        <v>301</v>
      </c>
      <c r="AT9" s="13" t="s">
        <v>301</v>
      </c>
      <c r="AU9" s="13" t="s">
        <v>301</v>
      </c>
      <c r="AV9" s="13" t="s">
        <v>301</v>
      </c>
      <c r="AW9" s="13" t="s">
        <v>301</v>
      </c>
      <c r="AX9" s="13" t="s">
        <v>301</v>
      </c>
      <c r="AY9" s="13" t="s">
        <v>301</v>
      </c>
      <c r="AZ9" s="13" t="s">
        <v>301</v>
      </c>
      <c r="BB9" s="13" t="s">
        <v>301</v>
      </c>
      <c r="BC9" s="13" t="s">
        <v>301</v>
      </c>
      <c r="BD9" s="13">
        <v>0.42899999999999999</v>
      </c>
      <c r="BE9" s="13">
        <v>4.2949109999999999</v>
      </c>
      <c r="BF9" s="13">
        <v>24</v>
      </c>
      <c r="BG9" s="13">
        <v>1</v>
      </c>
      <c r="BH9" s="13">
        <v>6.16</v>
      </c>
      <c r="BI9" s="13" t="s">
        <v>307</v>
      </c>
      <c r="BJ9" s="13" t="s">
        <v>310</v>
      </c>
      <c r="BK9" s="13" t="s">
        <v>311</v>
      </c>
      <c r="BL9" s="13" t="s">
        <v>301</v>
      </c>
      <c r="BM9" s="13">
        <v>0.78300000000000003</v>
      </c>
      <c r="BN9" s="13" t="s">
        <v>312</v>
      </c>
      <c r="BO9" s="13">
        <v>0.47799999999999998</v>
      </c>
      <c r="BP9" s="13" t="s">
        <v>312</v>
      </c>
    </row>
    <row r="10" spans="1:80" s="13" customFormat="1" ht="15" customHeight="1">
      <c r="A10" s="13" t="s">
        <v>14</v>
      </c>
      <c r="B10" s="13">
        <v>15564142</v>
      </c>
      <c r="C10" s="13" t="s">
        <v>15</v>
      </c>
      <c r="D10" s="13" t="s">
        <v>16</v>
      </c>
      <c r="E10" s="13">
        <v>2842</v>
      </c>
      <c r="F10" s="13">
        <v>4</v>
      </c>
      <c r="G10" s="13">
        <v>1.4074595355383533E-3</v>
      </c>
      <c r="H10" s="13">
        <v>0</v>
      </c>
      <c r="I10" s="13">
        <v>4</v>
      </c>
      <c r="J10" s="13">
        <v>642</v>
      </c>
      <c r="K10" s="13">
        <v>1</v>
      </c>
      <c r="L10" s="13">
        <v>1.557632398753894E-3</v>
      </c>
      <c r="M10" s="13">
        <v>2200</v>
      </c>
      <c r="N10" s="13">
        <v>3</v>
      </c>
      <c r="O10" s="13">
        <v>1.3636363636363637E-3</v>
      </c>
      <c r="P10" s="14">
        <v>1</v>
      </c>
      <c r="Q10" s="15">
        <v>0.1353</v>
      </c>
      <c r="R10" s="13" t="s">
        <v>209</v>
      </c>
      <c r="S10" s="13">
        <v>6.6262099999999996E-4</v>
      </c>
      <c r="T10" s="13">
        <v>6.0884000000000002E-5</v>
      </c>
      <c r="U10" s="13">
        <v>0</v>
      </c>
      <c r="V10" s="13">
        <v>1.8078500000000001E-2</v>
      </c>
      <c r="W10" s="13">
        <v>0</v>
      </c>
      <c r="X10" s="13">
        <v>0</v>
      </c>
      <c r="Y10" s="13">
        <v>0</v>
      </c>
      <c r="Z10" s="13">
        <v>1.9E-3</v>
      </c>
      <c r="AA10" s="13">
        <v>1.6899999999999998E-2</v>
      </c>
      <c r="AB10" s="13">
        <v>0</v>
      </c>
      <c r="AC10" s="13">
        <v>0</v>
      </c>
      <c r="AD10" s="13">
        <v>1.77E-2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1.1999999999999999E-3</v>
      </c>
      <c r="AN10" s="13">
        <v>1.4800000000000001E-2</v>
      </c>
      <c r="AO10" s="13">
        <v>5.0000000000000001E-4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5.0000000000000001E-4</v>
      </c>
      <c r="AV10" s="13">
        <v>3.5999999999999999E-3</v>
      </c>
      <c r="AW10" s="13">
        <v>1.3299999999999999E-2</v>
      </c>
      <c r="AX10" s="13">
        <v>0</v>
      </c>
      <c r="AY10" s="13">
        <v>0</v>
      </c>
      <c r="AZ10" s="13">
        <v>0</v>
      </c>
      <c r="BA10" s="13">
        <v>0</v>
      </c>
      <c r="BB10" s="13">
        <v>1E-4</v>
      </c>
      <c r="BC10" s="13">
        <v>0</v>
      </c>
      <c r="BD10" s="13">
        <v>0.33700000000000002</v>
      </c>
      <c r="BE10" s="13">
        <v>4.0473169999999996</v>
      </c>
      <c r="BF10" s="13">
        <v>23.7</v>
      </c>
      <c r="BG10" s="13">
        <v>1</v>
      </c>
      <c r="BH10" s="13">
        <v>4.38</v>
      </c>
      <c r="BI10" s="13" t="s">
        <v>307</v>
      </c>
      <c r="BJ10" s="13" t="s">
        <v>310</v>
      </c>
      <c r="BK10" s="13" t="s">
        <v>313</v>
      </c>
      <c r="BL10" s="13" t="s">
        <v>301</v>
      </c>
      <c r="BM10" s="13">
        <v>0.995</v>
      </c>
      <c r="BN10" s="13" t="s">
        <v>314</v>
      </c>
      <c r="BO10" s="13">
        <v>0.94099999999999995</v>
      </c>
      <c r="BP10" s="13" t="s">
        <v>314</v>
      </c>
    </row>
    <row r="11" spans="1:80" s="13" customFormat="1" ht="15" customHeight="1">
      <c r="A11" s="13" t="s">
        <v>14</v>
      </c>
      <c r="B11" s="13">
        <v>15564175</v>
      </c>
      <c r="C11" s="13" t="s">
        <v>27</v>
      </c>
      <c r="D11" s="13" t="s">
        <v>22</v>
      </c>
      <c r="E11" s="13">
        <v>2842</v>
      </c>
      <c r="F11" s="13">
        <v>53</v>
      </c>
      <c r="G11" s="13">
        <v>1.864883884588318E-2</v>
      </c>
      <c r="H11" s="13">
        <v>13</v>
      </c>
      <c r="I11" s="13">
        <v>40</v>
      </c>
      <c r="J11" s="13">
        <v>642</v>
      </c>
      <c r="K11" s="13">
        <v>12</v>
      </c>
      <c r="L11" s="13">
        <v>1.8691588785046728E-2</v>
      </c>
      <c r="M11" s="13">
        <v>2200</v>
      </c>
      <c r="N11" s="13">
        <v>41</v>
      </c>
      <c r="O11" s="13">
        <v>1.8636363636363635E-2</v>
      </c>
      <c r="P11" s="16">
        <v>1</v>
      </c>
      <c r="Q11" s="17">
        <v>0.1099</v>
      </c>
      <c r="R11" s="13" t="s">
        <v>315</v>
      </c>
      <c r="S11" s="13">
        <v>2.340099E-2</v>
      </c>
      <c r="T11" s="13">
        <v>2.63831E-2</v>
      </c>
      <c r="U11" s="13">
        <v>6.0891799999999996E-3</v>
      </c>
      <c r="V11" s="13">
        <v>2.5826400000000002E-3</v>
      </c>
      <c r="W11" s="13">
        <v>9.2081000000000003E-3</v>
      </c>
      <c r="X11" s="13">
        <v>1.9841300000000002E-3</v>
      </c>
      <c r="Y11" s="13">
        <v>0</v>
      </c>
      <c r="Z11" s="13">
        <v>3.8E-3</v>
      </c>
      <c r="AA11" s="13">
        <v>0</v>
      </c>
      <c r="AB11" s="13">
        <v>1.83E-2</v>
      </c>
      <c r="AC11" s="13">
        <v>1.4E-3</v>
      </c>
      <c r="AD11" s="13">
        <v>2.3E-3</v>
      </c>
      <c r="AE11" s="13">
        <v>2.6200000000000001E-2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1.6400000000000001E-2</v>
      </c>
      <c r="AN11" s="13">
        <v>3.0999999999999999E-3</v>
      </c>
      <c r="AO11" s="13">
        <v>2.7000000000000001E-3</v>
      </c>
      <c r="AP11" s="13">
        <v>1.6799999999999999E-2</v>
      </c>
      <c r="AQ11" s="13">
        <v>0</v>
      </c>
      <c r="AR11" s="13">
        <v>2.8299999999999999E-2</v>
      </c>
      <c r="AS11" s="13">
        <v>2.58E-2</v>
      </c>
      <c r="AT11" s="13">
        <v>4.3E-3</v>
      </c>
      <c r="AU11" s="13">
        <v>1.2500000000000001E-2</v>
      </c>
      <c r="AV11" s="13">
        <v>1.4800000000000001E-2</v>
      </c>
      <c r="AW11" s="13">
        <v>1.9E-3</v>
      </c>
      <c r="AX11" s="13">
        <v>3.2000000000000002E-3</v>
      </c>
      <c r="AY11" s="13">
        <v>2.2599999999999999E-2</v>
      </c>
      <c r="AZ11" s="13">
        <v>0</v>
      </c>
      <c r="BA11" s="13">
        <v>2.7199999999999998E-2</v>
      </c>
      <c r="BB11" s="13">
        <v>2.0799999999999999E-2</v>
      </c>
      <c r="BC11" s="13">
        <v>1.2500000000000001E-2</v>
      </c>
      <c r="BD11" s="13">
        <v>0.19600000000000001</v>
      </c>
      <c r="BE11" s="13">
        <v>0.55891400000000002</v>
      </c>
      <c r="BF11" s="13">
        <v>7.867</v>
      </c>
      <c r="BG11" s="13">
        <v>1</v>
      </c>
      <c r="BH11" s="13">
        <v>3.74</v>
      </c>
      <c r="BI11" s="13" t="s">
        <v>307</v>
      </c>
      <c r="BJ11" s="13" t="s">
        <v>310</v>
      </c>
      <c r="BK11" s="13" t="s">
        <v>316</v>
      </c>
      <c r="BL11" s="13" t="s">
        <v>301</v>
      </c>
      <c r="BM11" s="13">
        <v>6.0000000000000001E-3</v>
      </c>
      <c r="BN11" s="13" t="s">
        <v>317</v>
      </c>
      <c r="BO11" s="13">
        <v>0.02</v>
      </c>
      <c r="BP11" s="13" t="s">
        <v>317</v>
      </c>
    </row>
    <row r="12" spans="1:80" s="13" customFormat="1" ht="15" customHeight="1">
      <c r="A12" s="13" t="s">
        <v>14</v>
      </c>
      <c r="B12" s="13">
        <v>15566244</v>
      </c>
      <c r="C12" s="13" t="s">
        <v>16</v>
      </c>
      <c r="D12" s="13" t="s">
        <v>304</v>
      </c>
      <c r="E12" s="13">
        <v>2842</v>
      </c>
      <c r="F12" s="13">
        <v>1</v>
      </c>
      <c r="G12" s="13">
        <v>3.5186488388458831E-4</v>
      </c>
      <c r="H12" s="13">
        <v>1</v>
      </c>
      <c r="I12" s="13">
        <v>0</v>
      </c>
      <c r="J12" s="13">
        <v>642</v>
      </c>
      <c r="K12" s="13">
        <v>1</v>
      </c>
      <c r="L12" s="13">
        <v>1.557632398753894E-3</v>
      </c>
      <c r="M12" s="13">
        <v>2200</v>
      </c>
      <c r="N12" s="13">
        <v>0</v>
      </c>
      <c r="O12" s="13">
        <v>0</v>
      </c>
      <c r="P12" s="14" t="s">
        <v>299</v>
      </c>
      <c r="Q12" s="15">
        <v>0.53879999999999995</v>
      </c>
      <c r="R12" s="13" t="s">
        <v>301</v>
      </c>
      <c r="S12" s="13" t="s">
        <v>301</v>
      </c>
      <c r="T12" s="13" t="s">
        <v>301</v>
      </c>
      <c r="U12" s="13" t="s">
        <v>301</v>
      </c>
      <c r="V12" s="13" t="s">
        <v>301</v>
      </c>
      <c r="W12" s="13" t="s">
        <v>301</v>
      </c>
      <c r="X12" s="13" t="s">
        <v>301</v>
      </c>
      <c r="Y12" s="13" t="s">
        <v>301</v>
      </c>
      <c r="Z12" s="13" t="s">
        <v>301</v>
      </c>
      <c r="AA12" s="13" t="s">
        <v>301</v>
      </c>
      <c r="AB12" s="13" t="s">
        <v>301</v>
      </c>
      <c r="AC12" s="13" t="s">
        <v>301</v>
      </c>
      <c r="AD12" s="13" t="s">
        <v>301</v>
      </c>
      <c r="AE12" s="13" t="s">
        <v>301</v>
      </c>
      <c r="AF12" s="13" t="s">
        <v>301</v>
      </c>
      <c r="AG12" s="13" t="s">
        <v>301</v>
      </c>
      <c r="AH12" s="13" t="s">
        <v>301</v>
      </c>
      <c r="AI12" s="13" t="s">
        <v>301</v>
      </c>
      <c r="AJ12" s="13" t="s">
        <v>301</v>
      </c>
      <c r="AK12" s="13" t="s">
        <v>301</v>
      </c>
      <c r="AL12" s="13" t="s">
        <v>301</v>
      </c>
      <c r="AM12" s="13" t="s">
        <v>301</v>
      </c>
      <c r="AN12" s="13" t="s">
        <v>301</v>
      </c>
      <c r="AO12" s="13" t="s">
        <v>301</v>
      </c>
      <c r="AP12" s="13" t="s">
        <v>301</v>
      </c>
      <c r="AQ12" s="13" t="s">
        <v>301</v>
      </c>
      <c r="AR12" s="13" t="s">
        <v>301</v>
      </c>
      <c r="AS12" s="13" t="s">
        <v>301</v>
      </c>
      <c r="AT12" s="13" t="s">
        <v>301</v>
      </c>
      <c r="AU12" s="13" t="s">
        <v>301</v>
      </c>
      <c r="AV12" s="13" t="s">
        <v>301</v>
      </c>
      <c r="AW12" s="13" t="s">
        <v>301</v>
      </c>
      <c r="AX12" s="13" t="s">
        <v>301</v>
      </c>
      <c r="AY12" s="13" t="s">
        <v>301</v>
      </c>
      <c r="AZ12" s="13" t="s">
        <v>301</v>
      </c>
      <c r="BA12" s="13" t="s">
        <v>301</v>
      </c>
      <c r="BB12" s="13" t="s">
        <v>301</v>
      </c>
      <c r="BC12" s="13" t="s">
        <v>301</v>
      </c>
      <c r="BD12" s="13" t="s">
        <v>301</v>
      </c>
      <c r="BE12" s="13" t="s">
        <v>301</v>
      </c>
      <c r="BF12" s="13" t="s">
        <v>301</v>
      </c>
      <c r="BG12" s="13">
        <v>0</v>
      </c>
      <c r="BH12" s="13" t="s">
        <v>301</v>
      </c>
      <c r="BI12" s="13" t="s">
        <v>318</v>
      </c>
      <c r="BJ12" s="13" t="s">
        <v>301</v>
      </c>
      <c r="BK12" s="13" t="s">
        <v>301</v>
      </c>
      <c r="BM12" s="13" t="s">
        <v>301</v>
      </c>
      <c r="BN12" s="13" t="s">
        <v>301</v>
      </c>
      <c r="BO12" s="13" t="s">
        <v>301</v>
      </c>
      <c r="BP12" s="13" t="s">
        <v>301</v>
      </c>
    </row>
    <row r="13" spans="1:80" s="13" customFormat="1" ht="15" customHeight="1">
      <c r="A13" s="13" t="s">
        <v>14</v>
      </c>
      <c r="B13" s="13">
        <v>15566293</v>
      </c>
      <c r="C13" s="13" t="s">
        <v>16</v>
      </c>
      <c r="D13" s="13" t="s">
        <v>15</v>
      </c>
      <c r="E13" s="13">
        <v>2842</v>
      </c>
      <c r="F13" s="13">
        <v>1</v>
      </c>
      <c r="G13" s="13">
        <v>3.5186488388458831E-4</v>
      </c>
      <c r="H13" s="13">
        <v>1</v>
      </c>
      <c r="I13" s="13">
        <v>0</v>
      </c>
      <c r="J13" s="13">
        <v>642</v>
      </c>
      <c r="K13" s="13">
        <v>1</v>
      </c>
      <c r="L13" s="13">
        <v>1.557632398753894E-3</v>
      </c>
      <c r="M13" s="13">
        <v>2200</v>
      </c>
      <c r="N13" s="13">
        <v>0</v>
      </c>
      <c r="O13" s="13">
        <v>0</v>
      </c>
      <c r="P13" s="14" t="s">
        <v>299</v>
      </c>
      <c r="Q13" s="17">
        <v>0.53879999999999995</v>
      </c>
      <c r="R13" s="13" t="s">
        <v>187</v>
      </c>
      <c r="S13" s="18">
        <v>4.0599999999999998E-5</v>
      </c>
      <c r="T13" s="13">
        <v>0</v>
      </c>
      <c r="U13" s="13">
        <v>0</v>
      </c>
      <c r="V13" s="13">
        <v>6.7148800000000003E-3</v>
      </c>
      <c r="W13" s="13">
        <v>0</v>
      </c>
      <c r="X13" s="13">
        <v>0</v>
      </c>
      <c r="Y13" s="13">
        <v>0</v>
      </c>
      <c r="Z13" s="13">
        <v>0</v>
      </c>
      <c r="AA13" s="13">
        <v>5.0000000000000001E-3</v>
      </c>
      <c r="AB13" s="13">
        <v>0</v>
      </c>
      <c r="AC13" s="13">
        <v>0</v>
      </c>
      <c r="AD13" s="13">
        <v>5.0000000000000001E-3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4.0000000000000002E-4</v>
      </c>
      <c r="AN13" s="13">
        <v>4.8999999999999998E-3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1E-4</v>
      </c>
      <c r="AU13" s="13">
        <v>0</v>
      </c>
      <c r="AV13" s="13">
        <v>2.0999999999999999E-3</v>
      </c>
      <c r="AW13" s="13">
        <v>7.7999999999999996E-3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13">
        <v>0</v>
      </c>
      <c r="BD13" s="13">
        <v>0.52200000000000002</v>
      </c>
      <c r="BE13" s="13">
        <v>2.8904529999999999</v>
      </c>
      <c r="BF13" s="13">
        <v>21.8</v>
      </c>
      <c r="BG13" s="13">
        <v>3</v>
      </c>
      <c r="BH13" s="13" t="s">
        <v>301</v>
      </c>
      <c r="BI13" s="13" t="s">
        <v>307</v>
      </c>
      <c r="BJ13" s="13" t="s">
        <v>310</v>
      </c>
      <c r="BK13" s="13" t="s">
        <v>319</v>
      </c>
      <c r="BL13" s="13" t="s">
        <v>301</v>
      </c>
      <c r="BM13" s="13">
        <v>0.77400000000000002</v>
      </c>
      <c r="BN13" s="13" t="s">
        <v>312</v>
      </c>
      <c r="BO13" s="13">
        <v>0.72299999999999998</v>
      </c>
      <c r="BP13" s="13" t="s">
        <v>312</v>
      </c>
    </row>
    <row r="14" spans="1:80" s="13" customFormat="1" ht="15" customHeight="1">
      <c r="A14" s="13" t="s">
        <v>14</v>
      </c>
      <c r="B14" s="13">
        <v>15566297</v>
      </c>
      <c r="C14" s="13" t="s">
        <v>16</v>
      </c>
      <c r="D14" s="13" t="s">
        <v>15</v>
      </c>
      <c r="E14" s="13">
        <v>2842</v>
      </c>
      <c r="F14" s="13">
        <v>5</v>
      </c>
      <c r="G14" s="13">
        <v>1.7593244194229415E-3</v>
      </c>
      <c r="H14" s="13">
        <v>1</v>
      </c>
      <c r="I14" s="13">
        <v>4</v>
      </c>
      <c r="J14" s="13">
        <v>642</v>
      </c>
      <c r="K14" s="13">
        <v>2</v>
      </c>
      <c r="L14" s="13">
        <v>3.1152647975077881E-3</v>
      </c>
      <c r="M14" s="13">
        <v>2200</v>
      </c>
      <c r="N14" s="13">
        <v>3</v>
      </c>
      <c r="O14" s="13">
        <v>1.3636363636363637E-3</v>
      </c>
      <c r="P14" s="14">
        <v>0.31640000000000001</v>
      </c>
      <c r="Q14" s="15" t="s">
        <v>299</v>
      </c>
      <c r="R14" s="13" t="s">
        <v>320</v>
      </c>
      <c r="S14" s="13">
        <v>3.260794E-3</v>
      </c>
      <c r="T14" s="13">
        <v>8.5237699999999997E-4</v>
      </c>
      <c r="U14" s="13">
        <v>1.37498E-3</v>
      </c>
      <c r="V14" s="13">
        <v>6.9731399999999999E-2</v>
      </c>
      <c r="W14" s="13">
        <v>5.5248600000000004E-3</v>
      </c>
      <c r="X14" s="13">
        <v>0</v>
      </c>
      <c r="Y14" s="13">
        <v>0</v>
      </c>
      <c r="Z14" s="13">
        <v>2.1000000000000001E-2</v>
      </c>
      <c r="AA14" s="13">
        <v>7.3800000000000004E-2</v>
      </c>
      <c r="AB14" s="13">
        <v>0</v>
      </c>
      <c r="AC14" s="13">
        <v>0</v>
      </c>
      <c r="AD14" s="13">
        <v>6.0999999999999999E-2</v>
      </c>
      <c r="AE14" s="13">
        <v>6.9999999999999999E-4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5.5999999999999999E-3</v>
      </c>
      <c r="AN14" s="13">
        <v>6.4899999999999999E-2</v>
      </c>
      <c r="AO14" s="13">
        <v>3.2000000000000002E-3</v>
      </c>
      <c r="AP14" s="13">
        <v>5.7999999999999996E-3</v>
      </c>
      <c r="AQ14" s="13">
        <v>0</v>
      </c>
      <c r="AR14" s="13">
        <v>0</v>
      </c>
      <c r="AS14" s="13">
        <v>4.0000000000000002E-4</v>
      </c>
      <c r="AT14" s="13">
        <v>2.0000000000000001E-4</v>
      </c>
      <c r="AU14" s="13">
        <v>2.3999999999999998E-3</v>
      </c>
      <c r="AV14" s="13">
        <v>1.7399999999999999E-2</v>
      </c>
      <c r="AW14" s="13">
        <v>6.3200000000000006E-2</v>
      </c>
      <c r="AX14" s="13">
        <v>4.7999999999999996E-3</v>
      </c>
      <c r="AY14" s="13">
        <v>0</v>
      </c>
      <c r="AZ14" s="13">
        <v>0</v>
      </c>
      <c r="BA14" s="13">
        <v>0</v>
      </c>
      <c r="BB14" s="13">
        <v>2.9999999999999997E-4</v>
      </c>
      <c r="BC14" s="13">
        <v>8.6999999999999994E-3</v>
      </c>
      <c r="BD14" s="13" t="s">
        <v>301</v>
      </c>
      <c r="BE14" s="13">
        <v>-1.419503</v>
      </c>
      <c r="BF14" s="13">
        <v>3.0000000000000001E-3</v>
      </c>
      <c r="BG14" s="13">
        <v>0</v>
      </c>
      <c r="BH14" s="13" t="s">
        <v>301</v>
      </c>
      <c r="BI14" s="13" t="s">
        <v>307</v>
      </c>
      <c r="BJ14" s="13" t="s">
        <v>308</v>
      </c>
      <c r="BK14" s="13" t="s">
        <v>321</v>
      </c>
      <c r="BL14" s="13" t="s">
        <v>301</v>
      </c>
      <c r="BM14" s="13" t="s">
        <v>301</v>
      </c>
      <c r="BN14" s="13" t="s">
        <v>301</v>
      </c>
      <c r="BO14" s="13" t="s">
        <v>301</v>
      </c>
      <c r="BP14" s="13" t="s">
        <v>301</v>
      </c>
    </row>
    <row r="15" spans="1:80" s="13" customFormat="1" ht="15" customHeight="1">
      <c r="A15" s="13" t="s">
        <v>14</v>
      </c>
      <c r="B15" s="13">
        <v>15570277</v>
      </c>
      <c r="C15" s="13" t="s">
        <v>16</v>
      </c>
      <c r="D15" s="13" t="s">
        <v>22</v>
      </c>
      <c r="E15" s="13">
        <v>2842</v>
      </c>
      <c r="F15" s="13">
        <v>1</v>
      </c>
      <c r="G15" s="13">
        <v>3.5186488388458831E-4</v>
      </c>
      <c r="H15" s="13">
        <v>0</v>
      </c>
      <c r="I15" s="13">
        <v>1</v>
      </c>
      <c r="J15" s="13">
        <v>642</v>
      </c>
      <c r="K15" s="13">
        <v>0</v>
      </c>
      <c r="L15" s="13">
        <v>0</v>
      </c>
      <c r="M15" s="13">
        <v>2200</v>
      </c>
      <c r="N15" s="13">
        <v>1</v>
      </c>
      <c r="O15" s="13">
        <v>4.5454545454545455E-4</v>
      </c>
      <c r="P15" s="14" t="s">
        <v>299</v>
      </c>
      <c r="Q15" s="15">
        <v>0.1351</v>
      </c>
      <c r="R15" s="13" t="s">
        <v>322</v>
      </c>
      <c r="S15" s="18">
        <v>1.74374E-5</v>
      </c>
      <c r="T15" s="18">
        <v>2.0299999999999999E-5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1.9E-3</v>
      </c>
      <c r="AA15" s="13">
        <v>0</v>
      </c>
      <c r="AB15" s="13">
        <v>0</v>
      </c>
      <c r="AC15" s="13">
        <v>0</v>
      </c>
      <c r="AD15" s="13" t="s">
        <v>301</v>
      </c>
      <c r="AE15" s="13" t="s">
        <v>301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1E-4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 t="s">
        <v>301</v>
      </c>
      <c r="AW15" s="13" t="s">
        <v>301</v>
      </c>
      <c r="AX15" s="13" t="s">
        <v>301</v>
      </c>
      <c r="AY15" s="13" t="s">
        <v>301</v>
      </c>
      <c r="AZ15" s="13" t="s">
        <v>301</v>
      </c>
      <c r="BA15" s="13" t="s">
        <v>301</v>
      </c>
      <c r="BB15" s="13" t="s">
        <v>301</v>
      </c>
      <c r="BC15" s="13" t="s">
        <v>301</v>
      </c>
      <c r="BD15" s="13" t="s">
        <v>301</v>
      </c>
      <c r="BE15" s="13">
        <v>-0.100201</v>
      </c>
      <c r="BF15" s="13">
        <v>1.728</v>
      </c>
      <c r="BG15" s="13">
        <v>0</v>
      </c>
      <c r="BH15" s="13" t="s">
        <v>301</v>
      </c>
      <c r="BI15" s="13" t="s">
        <v>318</v>
      </c>
      <c r="BJ15" s="13" t="s">
        <v>301</v>
      </c>
      <c r="BK15" s="13" t="s">
        <v>301</v>
      </c>
      <c r="BM15" s="13" t="s">
        <v>301</v>
      </c>
      <c r="BN15" s="13" t="s">
        <v>301</v>
      </c>
      <c r="BO15" s="13" t="s">
        <v>301</v>
      </c>
      <c r="BP15" s="13" t="s">
        <v>301</v>
      </c>
    </row>
    <row r="16" spans="1:80" s="13" customFormat="1" ht="15" customHeight="1">
      <c r="A16" s="13" t="s">
        <v>14</v>
      </c>
      <c r="B16" s="13">
        <v>15571615</v>
      </c>
      <c r="C16" s="13" t="s">
        <v>323</v>
      </c>
      <c r="D16" s="13" t="s">
        <v>27</v>
      </c>
      <c r="E16" s="13">
        <v>2842</v>
      </c>
      <c r="F16" s="13">
        <v>1</v>
      </c>
      <c r="G16" s="13">
        <v>3.5186488388458831E-4</v>
      </c>
      <c r="H16" s="13">
        <v>0</v>
      </c>
      <c r="I16" s="13">
        <v>1</v>
      </c>
      <c r="J16" s="13">
        <v>642</v>
      </c>
      <c r="K16" s="13">
        <v>1</v>
      </c>
      <c r="L16" s="13">
        <v>1.557632398753894E-3</v>
      </c>
      <c r="M16" s="13">
        <v>2200</v>
      </c>
      <c r="N16" s="13">
        <v>0</v>
      </c>
      <c r="O16" s="13">
        <v>0</v>
      </c>
      <c r="P16" s="14" t="s">
        <v>299</v>
      </c>
      <c r="Q16" s="15">
        <v>0.1759</v>
      </c>
      <c r="R16" s="13" t="s">
        <v>324</v>
      </c>
      <c r="S16" s="13">
        <v>2.7899799999999997E-4</v>
      </c>
      <c r="T16" s="13">
        <v>6.0884000000000002E-5</v>
      </c>
      <c r="U16" s="13">
        <v>0</v>
      </c>
      <c r="V16" s="13">
        <v>6.7148800000000003E-3</v>
      </c>
      <c r="W16" s="13">
        <v>0</v>
      </c>
      <c r="X16" s="13">
        <v>0</v>
      </c>
      <c r="Y16" s="13" t="s">
        <v>301</v>
      </c>
      <c r="Z16" s="13" t="s">
        <v>301</v>
      </c>
      <c r="AA16" s="13" t="s">
        <v>301</v>
      </c>
      <c r="AB16" s="13" t="s">
        <v>301</v>
      </c>
      <c r="AC16" s="13" t="s">
        <v>301</v>
      </c>
      <c r="AD16" s="13">
        <v>7.0000000000000001E-3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5.0000000000000001E-4</v>
      </c>
      <c r="AN16" s="13">
        <v>5.5999999999999999E-3</v>
      </c>
      <c r="AO16" s="13">
        <v>4.0000000000000002E-4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2.9999999999999997E-4</v>
      </c>
      <c r="AV16" s="13">
        <v>2.3999999999999998E-3</v>
      </c>
      <c r="AW16" s="13">
        <v>8.5000000000000006E-3</v>
      </c>
      <c r="AX16" s="13">
        <v>1.6000000000000001E-3</v>
      </c>
      <c r="AY16" s="13">
        <v>0</v>
      </c>
      <c r="AZ16" s="13">
        <v>0</v>
      </c>
      <c r="BA16" s="13">
        <v>0</v>
      </c>
      <c r="BB16" s="13">
        <v>0</v>
      </c>
      <c r="BC16" s="13">
        <v>1.1999999999999999E-3</v>
      </c>
      <c r="BD16" s="13" t="s">
        <v>301</v>
      </c>
      <c r="BE16" s="13">
        <v>-0.186032</v>
      </c>
      <c r="BF16" s="13">
        <v>1.173</v>
      </c>
      <c r="BG16" s="13">
        <v>0</v>
      </c>
      <c r="BH16" s="13" t="s">
        <v>301</v>
      </c>
      <c r="BI16" s="13" t="s">
        <v>318</v>
      </c>
      <c r="BJ16" s="13" t="s">
        <v>301</v>
      </c>
      <c r="BK16" s="13" t="s">
        <v>301</v>
      </c>
      <c r="BM16" s="13" t="s">
        <v>301</v>
      </c>
      <c r="BN16" s="13" t="s">
        <v>301</v>
      </c>
      <c r="BO16" s="13" t="s">
        <v>301</v>
      </c>
      <c r="BP16" s="13" t="s">
        <v>301</v>
      </c>
    </row>
    <row r="17" spans="1:80" s="13" customFormat="1" ht="15" customHeight="1">
      <c r="A17" s="13" t="s">
        <v>14</v>
      </c>
      <c r="B17" s="13">
        <v>15571802</v>
      </c>
      <c r="C17" s="13" t="s">
        <v>118</v>
      </c>
      <c r="D17" s="13" t="s">
        <v>22</v>
      </c>
      <c r="E17" s="13">
        <v>2842</v>
      </c>
      <c r="F17" s="13">
        <v>1</v>
      </c>
      <c r="G17" s="13">
        <v>3.5186488388458831E-4</v>
      </c>
      <c r="H17" s="13">
        <v>1</v>
      </c>
      <c r="I17" s="13">
        <v>0</v>
      </c>
      <c r="J17" s="13">
        <v>642</v>
      </c>
      <c r="K17" s="13">
        <v>0</v>
      </c>
      <c r="L17" s="13">
        <v>0</v>
      </c>
      <c r="M17" s="13">
        <v>2200</v>
      </c>
      <c r="N17" s="13">
        <v>1</v>
      </c>
      <c r="O17" s="13">
        <v>4.5454545454545455E-4</v>
      </c>
      <c r="P17" s="14" t="s">
        <v>299</v>
      </c>
      <c r="Q17" s="15">
        <v>9.2200000000000004E-2</v>
      </c>
      <c r="R17" s="13" t="s">
        <v>325</v>
      </c>
      <c r="S17" s="13">
        <v>6.6262099999999996E-4</v>
      </c>
      <c r="T17" s="13">
        <v>4.4648300000000001E-4</v>
      </c>
      <c r="U17" s="13">
        <v>1.5713999999999999E-3</v>
      </c>
      <c r="V17" s="13">
        <v>0</v>
      </c>
      <c r="W17" s="13">
        <v>1.28913E-2</v>
      </c>
      <c r="X17" s="13">
        <v>1.9841300000000002E-3</v>
      </c>
      <c r="Y17" s="13">
        <v>9.1999999999999998E-3</v>
      </c>
      <c r="Z17" s="13">
        <v>4.3900000000000002E-2</v>
      </c>
      <c r="AA17" s="13">
        <v>1E-3</v>
      </c>
      <c r="AB17" s="13">
        <v>0</v>
      </c>
      <c r="AC17" s="13">
        <v>2.8E-3</v>
      </c>
      <c r="AD17" s="13">
        <v>1.9E-3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6.1999999999999998E-3</v>
      </c>
      <c r="AN17" s="13">
        <v>5.9999999999999995E-4</v>
      </c>
      <c r="AO17" s="13">
        <v>3.7400000000000003E-2</v>
      </c>
      <c r="AP17" s="13">
        <v>0</v>
      </c>
      <c r="AQ17" s="13">
        <v>3.5000000000000001E-3</v>
      </c>
      <c r="AR17" s="13">
        <v>2.0000000000000001E-4</v>
      </c>
      <c r="AS17" s="13">
        <v>5.0000000000000001E-4</v>
      </c>
      <c r="AT17" s="13">
        <v>2.3E-3</v>
      </c>
      <c r="AU17" s="13">
        <v>4.4000000000000003E-3</v>
      </c>
      <c r="AV17" s="13">
        <v>1.4E-3</v>
      </c>
      <c r="AW17" s="13">
        <v>8.9999999999999998E-4</v>
      </c>
      <c r="AX17" s="13">
        <v>2.1100000000000001E-2</v>
      </c>
      <c r="AY17" s="13">
        <v>0</v>
      </c>
      <c r="AZ17" s="13">
        <v>1E-3</v>
      </c>
      <c r="BA17" s="13">
        <v>4.0000000000000002E-4</v>
      </c>
      <c r="BB17" s="13">
        <v>5.9999999999999995E-4</v>
      </c>
      <c r="BC17" s="13">
        <v>6.4000000000000003E-3</v>
      </c>
      <c r="BD17" s="13" t="s">
        <v>301</v>
      </c>
      <c r="BE17" s="13">
        <v>0.58150999999999997</v>
      </c>
      <c r="BF17" s="13">
        <v>8.0269999999999992</v>
      </c>
      <c r="BG17" s="13">
        <v>0</v>
      </c>
      <c r="BH17" s="13" t="s">
        <v>301</v>
      </c>
      <c r="BI17" s="13" t="s">
        <v>318</v>
      </c>
      <c r="BJ17" s="13" t="s">
        <v>301</v>
      </c>
      <c r="BK17" s="13" t="s">
        <v>301</v>
      </c>
      <c r="BM17" s="13" t="s">
        <v>301</v>
      </c>
      <c r="BN17" s="13" t="s">
        <v>301</v>
      </c>
      <c r="BO17" s="13" t="s">
        <v>301</v>
      </c>
      <c r="BP17" s="13" t="s">
        <v>301</v>
      </c>
    </row>
    <row r="18" spans="1:80" s="13" customFormat="1" ht="15" customHeight="1">
      <c r="A18" s="13" t="s">
        <v>14</v>
      </c>
      <c r="B18" s="13">
        <v>15572271</v>
      </c>
      <c r="C18" s="13" t="s">
        <v>22</v>
      </c>
      <c r="D18" s="13" t="s">
        <v>27</v>
      </c>
      <c r="E18" s="13">
        <v>2842</v>
      </c>
      <c r="F18" s="13">
        <v>1</v>
      </c>
      <c r="G18" s="13">
        <v>3.5186488388458831E-4</v>
      </c>
      <c r="H18" s="13">
        <v>0</v>
      </c>
      <c r="I18" s="13">
        <v>1</v>
      </c>
      <c r="J18" s="13">
        <v>642</v>
      </c>
      <c r="K18" s="13">
        <v>1</v>
      </c>
      <c r="L18" s="13">
        <v>1.557632398753894E-3</v>
      </c>
      <c r="M18" s="13">
        <v>2200</v>
      </c>
      <c r="N18" s="13">
        <v>0</v>
      </c>
      <c r="O18" s="13">
        <v>0</v>
      </c>
      <c r="P18" s="14" t="s">
        <v>299</v>
      </c>
      <c r="Q18" s="15">
        <v>0.1759</v>
      </c>
      <c r="R18" s="13" t="s">
        <v>157</v>
      </c>
      <c r="S18" s="18">
        <v>5.2312199999999997E-5</v>
      </c>
      <c r="T18" s="13">
        <v>0</v>
      </c>
      <c r="U18" s="13">
        <v>5.89275E-4</v>
      </c>
      <c r="V18" s="13">
        <v>0</v>
      </c>
      <c r="W18" s="13">
        <v>0</v>
      </c>
      <c r="X18" s="13">
        <v>0</v>
      </c>
      <c r="Y18" s="13" t="s">
        <v>301</v>
      </c>
      <c r="Z18" s="13" t="s">
        <v>301</v>
      </c>
      <c r="AA18" s="13" t="s">
        <v>301</v>
      </c>
      <c r="AB18" s="13" t="s">
        <v>301</v>
      </c>
      <c r="AC18" s="13" t="s">
        <v>301</v>
      </c>
      <c r="AD18" s="13" t="s">
        <v>301</v>
      </c>
      <c r="AE18" s="13" t="s">
        <v>301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1E-4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5.0000000000000001E-4</v>
      </c>
      <c r="AU18" s="13">
        <v>0</v>
      </c>
      <c r="AV18" s="13" t="s">
        <v>301</v>
      </c>
      <c r="AW18" s="13" t="s">
        <v>301</v>
      </c>
      <c r="AX18" s="13" t="s">
        <v>301</v>
      </c>
      <c r="AY18" s="13" t="s">
        <v>301</v>
      </c>
      <c r="AZ18" s="13" t="s">
        <v>301</v>
      </c>
      <c r="BA18" s="13" t="s">
        <v>301</v>
      </c>
      <c r="BB18" s="13" t="s">
        <v>301</v>
      </c>
      <c r="BC18" s="13" t="s">
        <v>301</v>
      </c>
      <c r="BD18" s="13">
        <v>6.9000000000000006E-2</v>
      </c>
      <c r="BE18" s="13">
        <v>1.858954</v>
      </c>
      <c r="BF18" s="13">
        <v>15.34</v>
      </c>
      <c r="BG18" s="13">
        <v>1</v>
      </c>
      <c r="BH18" s="13" t="s">
        <v>301</v>
      </c>
      <c r="BI18" s="13" t="s">
        <v>307</v>
      </c>
      <c r="BJ18" s="13" t="s">
        <v>310</v>
      </c>
      <c r="BK18" s="13" t="s">
        <v>326</v>
      </c>
      <c r="BL18" s="13" t="s">
        <v>301</v>
      </c>
      <c r="BM18" s="13">
        <v>9.8000000000000004E-2</v>
      </c>
      <c r="BN18" s="13" t="s">
        <v>317</v>
      </c>
      <c r="BO18" s="13">
        <v>8.5999999999999993E-2</v>
      </c>
      <c r="BP18" s="13" t="s">
        <v>317</v>
      </c>
    </row>
    <row r="19" spans="1:80" s="13" customFormat="1" ht="15" customHeight="1">
      <c r="A19" s="15" t="s">
        <v>14</v>
      </c>
      <c r="B19" s="15">
        <v>15572322</v>
      </c>
      <c r="C19" s="15" t="s">
        <v>16</v>
      </c>
      <c r="D19" s="15" t="s">
        <v>27</v>
      </c>
      <c r="E19" s="15">
        <v>2842</v>
      </c>
      <c r="F19" s="15">
        <v>1</v>
      </c>
      <c r="G19" s="15">
        <v>3.5186488388458831E-4</v>
      </c>
      <c r="H19" s="15">
        <v>0</v>
      </c>
      <c r="I19" s="15">
        <v>1</v>
      </c>
      <c r="J19" s="15">
        <v>642</v>
      </c>
      <c r="K19" s="15">
        <v>0</v>
      </c>
      <c r="L19" s="15">
        <v>0</v>
      </c>
      <c r="M19" s="15">
        <v>2200</v>
      </c>
      <c r="N19" s="15">
        <v>1</v>
      </c>
      <c r="O19" s="15">
        <v>4.5454545454545455E-4</v>
      </c>
      <c r="P19" s="15" t="s">
        <v>299</v>
      </c>
      <c r="Q19" s="15" t="s">
        <v>299</v>
      </c>
      <c r="R19" s="15" t="s">
        <v>301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 t="s">
        <v>301</v>
      </c>
      <c r="Z19" s="15" t="s">
        <v>301</v>
      </c>
      <c r="AA19" s="15" t="s">
        <v>301</v>
      </c>
      <c r="AB19" s="15" t="s">
        <v>301</v>
      </c>
      <c r="AC19" s="15" t="s">
        <v>301</v>
      </c>
      <c r="AD19" s="15" t="s">
        <v>301</v>
      </c>
      <c r="AE19" s="15" t="s">
        <v>301</v>
      </c>
      <c r="AF19" s="15" t="s">
        <v>301</v>
      </c>
      <c r="AG19" s="15" t="s">
        <v>301</v>
      </c>
      <c r="AH19" s="15" t="s">
        <v>301</v>
      </c>
      <c r="AI19" s="15" t="s">
        <v>301</v>
      </c>
      <c r="AJ19" s="15" t="s">
        <v>301</v>
      </c>
      <c r="AK19" s="15" t="s">
        <v>301</v>
      </c>
      <c r="AL19" s="15" t="s">
        <v>301</v>
      </c>
      <c r="AM19" s="15" t="s">
        <v>301</v>
      </c>
      <c r="AN19" s="15" t="s">
        <v>301</v>
      </c>
      <c r="AO19" s="15" t="s">
        <v>301</v>
      </c>
      <c r="AP19" s="15" t="s">
        <v>301</v>
      </c>
      <c r="AQ19" s="15" t="s">
        <v>301</v>
      </c>
      <c r="AR19" s="15" t="s">
        <v>301</v>
      </c>
      <c r="AS19" s="15" t="s">
        <v>301</v>
      </c>
      <c r="AT19" s="15" t="s">
        <v>301</v>
      </c>
      <c r="AU19" s="15" t="s">
        <v>301</v>
      </c>
      <c r="AV19" s="15" t="s">
        <v>301</v>
      </c>
      <c r="AW19" s="15" t="s">
        <v>301</v>
      </c>
      <c r="AX19" s="15" t="s">
        <v>301</v>
      </c>
      <c r="AY19" s="15" t="s">
        <v>301</v>
      </c>
      <c r="AZ19" s="15" t="s">
        <v>301</v>
      </c>
      <c r="BA19" s="15" t="s">
        <v>301</v>
      </c>
      <c r="BB19" s="15" t="s">
        <v>301</v>
      </c>
      <c r="BC19" s="15" t="s">
        <v>301</v>
      </c>
      <c r="BD19" s="15">
        <v>0.85</v>
      </c>
      <c r="BE19" s="15">
        <v>5.7879240000000003</v>
      </c>
      <c r="BF19" s="15">
        <v>27.1</v>
      </c>
      <c r="BG19" s="15">
        <v>3</v>
      </c>
      <c r="BH19" s="15">
        <v>5.56</v>
      </c>
      <c r="BI19" s="15" t="s">
        <v>307</v>
      </c>
      <c r="BJ19" s="15" t="s">
        <v>310</v>
      </c>
      <c r="BK19" s="15" t="s">
        <v>327</v>
      </c>
      <c r="BL19" s="15" t="s">
        <v>328</v>
      </c>
      <c r="BM19" s="15">
        <v>1</v>
      </c>
      <c r="BN19" s="15" t="s">
        <v>314</v>
      </c>
      <c r="BO19" s="15">
        <v>1</v>
      </c>
      <c r="BP19" s="15" t="s">
        <v>314</v>
      </c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</row>
    <row r="20" spans="1:80" s="13" customFormat="1" ht="15" customHeight="1">
      <c r="A20" s="13" t="s">
        <v>14</v>
      </c>
      <c r="B20" s="13">
        <v>15572334</v>
      </c>
      <c r="C20" s="13" t="s">
        <v>15</v>
      </c>
      <c r="D20" s="13" t="s">
        <v>16</v>
      </c>
      <c r="E20" s="13">
        <v>2842</v>
      </c>
      <c r="F20" s="13">
        <v>2</v>
      </c>
      <c r="G20" s="13">
        <v>7.0372976776917663E-4</v>
      </c>
      <c r="H20" s="13">
        <v>2</v>
      </c>
      <c r="I20" s="13">
        <v>0</v>
      </c>
      <c r="J20" s="13">
        <v>642</v>
      </c>
      <c r="K20" s="13">
        <v>0</v>
      </c>
      <c r="L20" s="13">
        <v>0</v>
      </c>
      <c r="M20" s="13">
        <v>2200</v>
      </c>
      <c r="N20" s="13">
        <v>2</v>
      </c>
      <c r="O20" s="13">
        <v>9.0909090909090909E-4</v>
      </c>
      <c r="P20" s="14" t="s">
        <v>299</v>
      </c>
      <c r="Q20" s="15">
        <v>9.2200000000000004E-2</v>
      </c>
      <c r="R20" s="13" t="s">
        <v>329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 t="s">
        <v>301</v>
      </c>
      <c r="Z20" s="13" t="s">
        <v>301</v>
      </c>
      <c r="AA20" s="13" t="s">
        <v>301</v>
      </c>
      <c r="AB20" s="13" t="s">
        <v>301</v>
      </c>
      <c r="AC20" s="13" t="s">
        <v>301</v>
      </c>
      <c r="AD20" s="13" t="s">
        <v>301</v>
      </c>
      <c r="AE20" s="13" t="s">
        <v>301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1E-4</v>
      </c>
      <c r="AU20" s="13">
        <v>0</v>
      </c>
      <c r="AV20" s="13" t="s">
        <v>301</v>
      </c>
      <c r="AW20" s="13" t="s">
        <v>301</v>
      </c>
      <c r="AX20" s="13" t="s">
        <v>301</v>
      </c>
      <c r="AY20" s="13" t="s">
        <v>301</v>
      </c>
      <c r="AZ20" s="13" t="s">
        <v>301</v>
      </c>
      <c r="BA20" s="13" t="s">
        <v>301</v>
      </c>
      <c r="BB20" s="13" t="s">
        <v>301</v>
      </c>
      <c r="BC20" s="13" t="s">
        <v>301</v>
      </c>
      <c r="BD20" s="13" t="s">
        <v>301</v>
      </c>
      <c r="BE20" s="13">
        <v>0.60904700000000001</v>
      </c>
      <c r="BF20" s="13">
        <v>8.2189999999999994</v>
      </c>
      <c r="BG20" s="13">
        <v>0</v>
      </c>
      <c r="BH20" s="13" t="s">
        <v>301</v>
      </c>
      <c r="BI20" s="13" t="s">
        <v>318</v>
      </c>
      <c r="BJ20" s="13" t="s">
        <v>301</v>
      </c>
      <c r="BK20" s="13" t="s">
        <v>301</v>
      </c>
      <c r="BM20" s="13" t="s">
        <v>301</v>
      </c>
      <c r="BN20" s="13" t="s">
        <v>301</v>
      </c>
      <c r="BO20" s="13" t="s">
        <v>301</v>
      </c>
      <c r="BP20" s="13" t="s">
        <v>301</v>
      </c>
    </row>
    <row r="21" spans="1:80" s="13" customFormat="1" ht="15" customHeight="1">
      <c r="A21" s="13" t="s">
        <v>14</v>
      </c>
      <c r="B21" s="13">
        <v>15573419</v>
      </c>
      <c r="C21" s="13" t="s">
        <v>16</v>
      </c>
      <c r="D21" s="13" t="s">
        <v>15</v>
      </c>
      <c r="E21" s="13">
        <v>2842</v>
      </c>
      <c r="F21" s="13">
        <v>1</v>
      </c>
      <c r="G21" s="13">
        <v>3.5186488388458831E-4</v>
      </c>
      <c r="H21" s="13">
        <v>0</v>
      </c>
      <c r="I21" s="13">
        <v>1</v>
      </c>
      <c r="J21" s="13">
        <v>642</v>
      </c>
      <c r="K21" s="13">
        <v>1</v>
      </c>
      <c r="L21" s="13">
        <v>1.557632398753894E-3</v>
      </c>
      <c r="M21" s="13">
        <v>2200</v>
      </c>
      <c r="N21" s="13">
        <v>0</v>
      </c>
      <c r="O21" s="13">
        <v>0</v>
      </c>
      <c r="P21" s="14" t="s">
        <v>299</v>
      </c>
      <c r="Q21" s="15">
        <v>0.1351</v>
      </c>
      <c r="R21" s="13" t="s">
        <v>144</v>
      </c>
      <c r="S21" s="18">
        <v>3.48748E-5</v>
      </c>
      <c r="T21" s="18">
        <v>2.0299999999999999E-5</v>
      </c>
      <c r="U21" s="13">
        <v>0</v>
      </c>
      <c r="V21" s="13">
        <v>0</v>
      </c>
      <c r="W21" s="13">
        <v>0</v>
      </c>
      <c r="X21" s="13">
        <v>1.9841300000000002E-3</v>
      </c>
      <c r="Y21" s="13" t="s">
        <v>301</v>
      </c>
      <c r="Z21" s="13" t="s">
        <v>301</v>
      </c>
      <c r="AA21" s="13" t="s">
        <v>301</v>
      </c>
      <c r="AB21" s="13" t="s">
        <v>301</v>
      </c>
      <c r="AC21" s="13" t="s">
        <v>301</v>
      </c>
      <c r="AD21" s="13" t="s">
        <v>301</v>
      </c>
      <c r="AE21" s="13" t="s">
        <v>301</v>
      </c>
      <c r="AF21" s="13" t="s">
        <v>301</v>
      </c>
      <c r="AG21" s="13" t="s">
        <v>301</v>
      </c>
      <c r="AH21" s="13" t="s">
        <v>301</v>
      </c>
      <c r="AI21" s="13" t="s">
        <v>301</v>
      </c>
      <c r="AJ21" s="13" t="s">
        <v>301</v>
      </c>
      <c r="AK21" s="13" t="s">
        <v>301</v>
      </c>
      <c r="AL21" s="13" t="s">
        <v>301</v>
      </c>
      <c r="AM21" s="13" t="s">
        <v>301</v>
      </c>
      <c r="AN21" s="13" t="s">
        <v>301</v>
      </c>
      <c r="AO21" s="13" t="s">
        <v>301</v>
      </c>
      <c r="AP21" s="13" t="s">
        <v>301</v>
      </c>
      <c r="AQ21" s="13" t="s">
        <v>301</v>
      </c>
      <c r="AR21" s="13" t="s">
        <v>301</v>
      </c>
      <c r="AS21" s="13" t="s">
        <v>301</v>
      </c>
      <c r="AT21" s="13" t="s">
        <v>301</v>
      </c>
      <c r="AU21" s="13" t="s">
        <v>301</v>
      </c>
      <c r="AV21" s="13" t="s">
        <v>301</v>
      </c>
      <c r="AW21" s="13" t="s">
        <v>301</v>
      </c>
      <c r="AX21" s="13" t="s">
        <v>301</v>
      </c>
      <c r="AY21" s="13" t="s">
        <v>301</v>
      </c>
      <c r="AZ21" s="13" t="s">
        <v>301</v>
      </c>
      <c r="BA21" s="13" t="s">
        <v>301</v>
      </c>
      <c r="BB21" s="13" t="s">
        <v>301</v>
      </c>
      <c r="BC21" s="13" t="s">
        <v>301</v>
      </c>
      <c r="BD21" s="13">
        <v>0.214</v>
      </c>
      <c r="BE21" s="13">
        <v>4.3339410000000003</v>
      </c>
      <c r="BF21" s="13">
        <v>24</v>
      </c>
      <c r="BG21" s="13">
        <v>1</v>
      </c>
      <c r="BH21" s="13">
        <v>5.86</v>
      </c>
      <c r="BI21" s="13" t="s">
        <v>307</v>
      </c>
      <c r="BJ21" s="13" t="s">
        <v>310</v>
      </c>
      <c r="BK21" s="13" t="s">
        <v>330</v>
      </c>
      <c r="BL21" s="13" t="s">
        <v>301</v>
      </c>
      <c r="BM21" s="13">
        <v>0.86699999999999999</v>
      </c>
      <c r="BN21" s="13" t="s">
        <v>312</v>
      </c>
      <c r="BO21" s="13">
        <v>0.81499999999999995</v>
      </c>
      <c r="BP21" s="13" t="s">
        <v>312</v>
      </c>
    </row>
    <row r="22" spans="1:80" s="13" customFormat="1" ht="15" customHeight="1">
      <c r="A22" s="13" t="s">
        <v>14</v>
      </c>
      <c r="B22" s="13">
        <v>15575745</v>
      </c>
      <c r="C22" s="13" t="s">
        <v>27</v>
      </c>
      <c r="D22" s="13" t="s">
        <v>22</v>
      </c>
      <c r="E22" s="13">
        <v>2842</v>
      </c>
      <c r="F22" s="13">
        <v>1</v>
      </c>
      <c r="G22" s="13">
        <v>3.5186488388458831E-4</v>
      </c>
      <c r="H22" s="13">
        <v>0</v>
      </c>
      <c r="I22" s="13">
        <v>1</v>
      </c>
      <c r="J22" s="13">
        <v>642</v>
      </c>
      <c r="K22" s="13">
        <v>0</v>
      </c>
      <c r="L22" s="13">
        <v>0</v>
      </c>
      <c r="M22" s="13">
        <v>2200</v>
      </c>
      <c r="N22" s="13">
        <v>1</v>
      </c>
      <c r="O22" s="13">
        <v>4.5454545454545455E-4</v>
      </c>
      <c r="P22" s="14" t="s">
        <v>299</v>
      </c>
      <c r="Q22" s="15">
        <v>0.1759</v>
      </c>
      <c r="R22" s="13" t="s">
        <v>301</v>
      </c>
      <c r="S22" s="18">
        <v>5.2312199999999997E-5</v>
      </c>
      <c r="T22" s="18">
        <v>2.0299999999999999E-5</v>
      </c>
      <c r="U22" s="13">
        <v>1.9642499999999999E-4</v>
      </c>
      <c r="V22" s="13">
        <v>5.1652899999999995E-4</v>
      </c>
      <c r="W22" s="13">
        <v>0</v>
      </c>
      <c r="X22" s="13">
        <v>0</v>
      </c>
      <c r="Y22" s="13" t="s">
        <v>301</v>
      </c>
      <c r="Z22" s="13" t="s">
        <v>301</v>
      </c>
      <c r="AA22" s="13" t="s">
        <v>301</v>
      </c>
      <c r="AB22" s="13" t="s">
        <v>301</v>
      </c>
      <c r="AC22" s="13" t="s">
        <v>301</v>
      </c>
      <c r="AD22" s="13" t="s">
        <v>301</v>
      </c>
      <c r="AE22" s="13" t="s">
        <v>301</v>
      </c>
      <c r="AF22" s="13" t="s">
        <v>301</v>
      </c>
      <c r="AG22" s="13" t="s">
        <v>301</v>
      </c>
      <c r="AH22" s="13" t="s">
        <v>301</v>
      </c>
      <c r="AI22" s="13" t="s">
        <v>301</v>
      </c>
      <c r="AJ22" s="13" t="s">
        <v>301</v>
      </c>
      <c r="AK22" s="13" t="s">
        <v>301</v>
      </c>
      <c r="AL22" s="13" t="s">
        <v>301</v>
      </c>
      <c r="AM22" s="13" t="s">
        <v>301</v>
      </c>
      <c r="AN22" s="13" t="s">
        <v>301</v>
      </c>
      <c r="AO22" s="13" t="s">
        <v>301</v>
      </c>
      <c r="AP22" s="13" t="s">
        <v>301</v>
      </c>
      <c r="AQ22" s="13" t="s">
        <v>301</v>
      </c>
      <c r="AR22" s="13" t="s">
        <v>301</v>
      </c>
      <c r="AS22" s="13" t="s">
        <v>301</v>
      </c>
      <c r="AT22" s="13" t="s">
        <v>301</v>
      </c>
      <c r="AU22" s="13" t="s">
        <v>301</v>
      </c>
      <c r="AV22" s="13" t="s">
        <v>301</v>
      </c>
      <c r="AW22" s="13" t="s">
        <v>301</v>
      </c>
      <c r="AX22" s="13" t="s">
        <v>301</v>
      </c>
      <c r="AY22" s="13" t="s">
        <v>301</v>
      </c>
      <c r="AZ22" s="13" t="s">
        <v>301</v>
      </c>
      <c r="BA22" s="13" t="s">
        <v>301</v>
      </c>
      <c r="BB22" s="13" t="s">
        <v>301</v>
      </c>
      <c r="BC22" s="13" t="s">
        <v>301</v>
      </c>
      <c r="BD22" s="13">
        <v>0.434</v>
      </c>
      <c r="BE22" s="13">
        <v>3.5330849999999998</v>
      </c>
      <c r="BF22" s="13">
        <v>23.1</v>
      </c>
      <c r="BG22" s="13">
        <v>1</v>
      </c>
      <c r="BH22" s="13">
        <v>5.83</v>
      </c>
      <c r="BI22" s="13" t="s">
        <v>307</v>
      </c>
      <c r="BJ22" s="13" t="s">
        <v>310</v>
      </c>
      <c r="BK22" s="13" t="s">
        <v>331</v>
      </c>
      <c r="BL22" s="13" t="s">
        <v>301</v>
      </c>
      <c r="BM22" s="13">
        <v>0.67800000000000005</v>
      </c>
      <c r="BN22" s="13" t="s">
        <v>312</v>
      </c>
      <c r="BO22" s="13">
        <v>0.36199999999999999</v>
      </c>
      <c r="BP22" s="13" t="s">
        <v>317</v>
      </c>
    </row>
    <row r="23" spans="1:80" s="14" customFormat="1" ht="15" customHeight="1">
      <c r="A23" s="13" t="s">
        <v>14</v>
      </c>
      <c r="B23" s="13">
        <v>15578124</v>
      </c>
      <c r="C23" s="13" t="s">
        <v>16</v>
      </c>
      <c r="D23" s="13" t="s">
        <v>15</v>
      </c>
      <c r="E23" s="13">
        <v>2842</v>
      </c>
      <c r="F23" s="13">
        <v>1</v>
      </c>
      <c r="G23" s="13">
        <v>3.5186488388458831E-4</v>
      </c>
      <c r="H23" s="13">
        <v>1</v>
      </c>
      <c r="I23" s="13">
        <v>0</v>
      </c>
      <c r="J23" s="13">
        <v>642</v>
      </c>
      <c r="K23" s="13">
        <v>0</v>
      </c>
      <c r="L23" s="13">
        <v>0</v>
      </c>
      <c r="M23" s="13">
        <v>2200</v>
      </c>
      <c r="N23" s="13">
        <v>1</v>
      </c>
      <c r="O23" s="13">
        <v>4.5454545454545455E-4</v>
      </c>
      <c r="P23" s="14" t="s">
        <v>299</v>
      </c>
      <c r="Q23" s="15">
        <v>9.2200000000000004E-2</v>
      </c>
      <c r="R23" s="13" t="s">
        <v>125</v>
      </c>
      <c r="S23" s="18">
        <v>1.74374E-5</v>
      </c>
      <c r="T23" s="13">
        <v>0</v>
      </c>
      <c r="U23" s="13">
        <v>0</v>
      </c>
      <c r="V23" s="13">
        <v>0</v>
      </c>
      <c r="W23" s="13">
        <v>1.84162E-3</v>
      </c>
      <c r="X23" s="13">
        <v>0</v>
      </c>
      <c r="Y23" s="13" t="s">
        <v>301</v>
      </c>
      <c r="Z23" s="13" t="s">
        <v>301</v>
      </c>
      <c r="AA23" s="13" t="s">
        <v>301</v>
      </c>
      <c r="AB23" s="13" t="s">
        <v>301</v>
      </c>
      <c r="AC23" s="13" t="s">
        <v>301</v>
      </c>
      <c r="AD23" s="13" t="s">
        <v>301</v>
      </c>
      <c r="AE23" s="13" t="s">
        <v>301</v>
      </c>
      <c r="AF23" s="13" t="s">
        <v>301</v>
      </c>
      <c r="AG23" s="13" t="s">
        <v>301</v>
      </c>
      <c r="AH23" s="13" t="s">
        <v>301</v>
      </c>
      <c r="AI23" s="13" t="s">
        <v>301</v>
      </c>
      <c r="AJ23" s="13" t="s">
        <v>301</v>
      </c>
      <c r="AK23" s="13" t="s">
        <v>301</v>
      </c>
      <c r="AL23" s="13" t="s">
        <v>301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 t="s">
        <v>301</v>
      </c>
      <c r="AW23" s="13" t="s">
        <v>301</v>
      </c>
      <c r="AX23" s="13" t="s">
        <v>301</v>
      </c>
      <c r="AY23" s="13" t="s">
        <v>301</v>
      </c>
      <c r="AZ23" s="13" t="s">
        <v>301</v>
      </c>
      <c r="BA23" s="13" t="s">
        <v>301</v>
      </c>
      <c r="BB23" s="13" t="s">
        <v>301</v>
      </c>
      <c r="BC23" s="13" t="s">
        <v>301</v>
      </c>
      <c r="BD23" s="13">
        <v>0.38700000000000001</v>
      </c>
      <c r="BE23" s="13">
        <v>5.4766760000000003</v>
      </c>
      <c r="BF23" s="13">
        <v>26.2</v>
      </c>
      <c r="BG23" s="13">
        <v>1</v>
      </c>
      <c r="BH23" s="13">
        <v>5.46</v>
      </c>
      <c r="BI23" s="13" t="s">
        <v>307</v>
      </c>
      <c r="BJ23" s="13" t="s">
        <v>310</v>
      </c>
      <c r="BK23" s="13" t="s">
        <v>332</v>
      </c>
      <c r="BL23" s="13" t="s">
        <v>301</v>
      </c>
      <c r="BM23" s="13">
        <v>0.89900000000000002</v>
      </c>
      <c r="BN23" s="13" t="s">
        <v>312</v>
      </c>
      <c r="BO23" s="13">
        <v>0.84399999999999997</v>
      </c>
      <c r="BP23" s="13" t="s">
        <v>312</v>
      </c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</row>
    <row r="24" spans="1:80" s="13" customFormat="1" ht="15" customHeight="1">
      <c r="A24" s="13" t="s">
        <v>14</v>
      </c>
      <c r="B24" s="13">
        <v>15578184</v>
      </c>
      <c r="C24" s="13" t="s">
        <v>27</v>
      </c>
      <c r="D24" s="13" t="s">
        <v>22</v>
      </c>
      <c r="E24" s="13">
        <v>2842</v>
      </c>
      <c r="F24" s="13">
        <v>1</v>
      </c>
      <c r="G24" s="13">
        <v>3.5186488388458831E-4</v>
      </c>
      <c r="H24" s="13">
        <v>0</v>
      </c>
      <c r="I24" s="13">
        <v>1</v>
      </c>
      <c r="J24" s="13">
        <v>642</v>
      </c>
      <c r="K24" s="13">
        <v>1</v>
      </c>
      <c r="L24" s="13">
        <v>1.557632398753894E-3</v>
      </c>
      <c r="M24" s="13">
        <v>2200</v>
      </c>
      <c r="N24" s="13">
        <v>0</v>
      </c>
      <c r="O24" s="13">
        <v>0</v>
      </c>
      <c r="P24" s="14" t="s">
        <v>299</v>
      </c>
      <c r="Q24" s="15">
        <v>9.2200000000000004E-2</v>
      </c>
      <c r="R24" s="13" t="s">
        <v>301</v>
      </c>
      <c r="S24" s="18">
        <v>1.74374E-5</v>
      </c>
      <c r="T24" s="13">
        <v>0</v>
      </c>
      <c r="U24" s="13">
        <v>0</v>
      </c>
      <c r="V24" s="13">
        <v>5.1652899999999995E-4</v>
      </c>
      <c r="W24" s="13">
        <v>0</v>
      </c>
      <c r="X24" s="13">
        <v>0</v>
      </c>
      <c r="Y24" s="13" t="s">
        <v>301</v>
      </c>
      <c r="Z24" s="13" t="s">
        <v>301</v>
      </c>
      <c r="AA24" s="13" t="s">
        <v>301</v>
      </c>
      <c r="AB24" s="13" t="s">
        <v>301</v>
      </c>
      <c r="AC24" s="13" t="s">
        <v>301</v>
      </c>
      <c r="AD24" s="13" t="s">
        <v>301</v>
      </c>
      <c r="AE24" s="13" t="s">
        <v>301</v>
      </c>
      <c r="AF24" s="13" t="s">
        <v>301</v>
      </c>
      <c r="AG24" s="13" t="s">
        <v>301</v>
      </c>
      <c r="AH24" s="13" t="s">
        <v>301</v>
      </c>
      <c r="AI24" s="13" t="s">
        <v>301</v>
      </c>
      <c r="AJ24" s="13" t="s">
        <v>301</v>
      </c>
      <c r="AK24" s="13" t="s">
        <v>301</v>
      </c>
      <c r="AL24" s="13" t="s">
        <v>301</v>
      </c>
      <c r="AM24" s="13" t="s">
        <v>301</v>
      </c>
      <c r="AN24" s="13" t="s">
        <v>301</v>
      </c>
      <c r="AO24" s="13" t="s">
        <v>301</v>
      </c>
      <c r="AP24" s="13" t="s">
        <v>301</v>
      </c>
      <c r="AQ24" s="13" t="s">
        <v>301</v>
      </c>
      <c r="AR24" s="13" t="s">
        <v>301</v>
      </c>
      <c r="AS24" s="13" t="s">
        <v>301</v>
      </c>
      <c r="AT24" s="13" t="s">
        <v>301</v>
      </c>
      <c r="AU24" s="13" t="s">
        <v>301</v>
      </c>
      <c r="AV24" s="13" t="s">
        <v>301</v>
      </c>
      <c r="AW24" s="13" t="s">
        <v>301</v>
      </c>
      <c r="AX24" s="13" t="s">
        <v>301</v>
      </c>
      <c r="AY24" s="13" t="s">
        <v>301</v>
      </c>
      <c r="AZ24" s="13" t="s">
        <v>301</v>
      </c>
      <c r="BA24" s="13" t="s">
        <v>301</v>
      </c>
      <c r="BB24" s="13" t="s">
        <v>301</v>
      </c>
      <c r="BC24" s="13" t="s">
        <v>301</v>
      </c>
      <c r="BD24" s="13">
        <v>0.78300000000000003</v>
      </c>
      <c r="BE24" s="13">
        <v>5.0911860000000004</v>
      </c>
      <c r="BF24" s="13">
        <v>25.3</v>
      </c>
      <c r="BG24" s="13">
        <v>3</v>
      </c>
      <c r="BH24" s="13">
        <v>5.55</v>
      </c>
      <c r="BI24" s="13" t="s">
        <v>307</v>
      </c>
      <c r="BJ24" s="13" t="s">
        <v>310</v>
      </c>
      <c r="BK24" s="13" t="s">
        <v>333</v>
      </c>
      <c r="BL24" s="13" t="s">
        <v>334</v>
      </c>
      <c r="BM24" s="13">
        <v>1</v>
      </c>
      <c r="BN24" s="13" t="s">
        <v>314</v>
      </c>
      <c r="BO24" s="13">
        <v>0.998</v>
      </c>
      <c r="BP24" s="13" t="s">
        <v>314</v>
      </c>
    </row>
    <row r="25" spans="1:80" s="13" customFormat="1" ht="15" customHeight="1">
      <c r="A25" s="14" t="s">
        <v>14</v>
      </c>
      <c r="B25" s="14">
        <v>15578253</v>
      </c>
      <c r="C25" s="14" t="s">
        <v>27</v>
      </c>
      <c r="D25" s="14" t="s">
        <v>22</v>
      </c>
      <c r="E25" s="14">
        <v>2842</v>
      </c>
      <c r="F25" s="14">
        <v>2</v>
      </c>
      <c r="G25" s="14">
        <v>7.0372976776917663E-4</v>
      </c>
      <c r="H25" s="14">
        <v>1</v>
      </c>
      <c r="I25" s="14">
        <v>1</v>
      </c>
      <c r="J25" s="14">
        <v>642</v>
      </c>
      <c r="K25" s="14">
        <v>1</v>
      </c>
      <c r="L25" s="14">
        <v>1.557632398753894E-3</v>
      </c>
      <c r="M25" s="14">
        <v>2200</v>
      </c>
      <c r="N25" s="14">
        <v>1</v>
      </c>
      <c r="O25" s="14">
        <v>4.5454545454545455E-4</v>
      </c>
      <c r="P25" s="16">
        <v>0.40079999999999999</v>
      </c>
      <c r="Q25" s="14">
        <v>0.1232</v>
      </c>
      <c r="R25" s="14" t="s">
        <v>114</v>
      </c>
      <c r="S25" s="14">
        <v>1.9181100000000001E-4</v>
      </c>
      <c r="T25" s="14">
        <v>2.23241E-4</v>
      </c>
      <c r="U25" s="14">
        <v>0</v>
      </c>
      <c r="V25" s="14">
        <v>0</v>
      </c>
      <c r="W25" s="14">
        <v>0</v>
      </c>
      <c r="X25" s="14">
        <v>0</v>
      </c>
      <c r="Y25" s="14" t="s">
        <v>301</v>
      </c>
      <c r="Z25" s="14" t="s">
        <v>301</v>
      </c>
      <c r="AA25" s="14" t="s">
        <v>301</v>
      </c>
      <c r="AB25" s="14" t="s">
        <v>301</v>
      </c>
      <c r="AC25" s="14" t="s">
        <v>301</v>
      </c>
      <c r="AD25" s="14">
        <v>0</v>
      </c>
      <c r="AE25" s="14">
        <v>2.9999999999999997E-4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4">
        <v>0</v>
      </c>
      <c r="AL25" s="14">
        <v>0</v>
      </c>
      <c r="AM25" s="14">
        <v>1E-4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4">
        <v>2.0000000000000001E-4</v>
      </c>
      <c r="AT25" s="14">
        <v>0</v>
      </c>
      <c r="AU25" s="14">
        <v>0</v>
      </c>
      <c r="AV25" s="14">
        <v>1E-4</v>
      </c>
      <c r="AW25" s="14">
        <v>0</v>
      </c>
      <c r="AX25" s="14">
        <v>0</v>
      </c>
      <c r="AY25" s="14">
        <v>0</v>
      </c>
      <c r="AZ25" s="14">
        <v>0</v>
      </c>
      <c r="BA25" s="14">
        <v>0</v>
      </c>
      <c r="BB25" s="14">
        <v>2.9999999999999997E-4</v>
      </c>
      <c r="BC25" s="14">
        <v>0</v>
      </c>
      <c r="BD25" s="14">
        <v>0.83499999999999996</v>
      </c>
      <c r="BE25" s="14">
        <v>4.8335210000000002</v>
      </c>
      <c r="BF25" s="14">
        <v>24.8</v>
      </c>
      <c r="BG25" s="14">
        <v>3</v>
      </c>
      <c r="BH25" s="14">
        <v>5.6</v>
      </c>
      <c r="BI25" s="14" t="s">
        <v>307</v>
      </c>
      <c r="BJ25" s="14" t="s">
        <v>310</v>
      </c>
      <c r="BK25" s="14" t="s">
        <v>335</v>
      </c>
      <c r="BL25" s="14" t="s">
        <v>336</v>
      </c>
      <c r="BM25" s="14">
        <v>1</v>
      </c>
      <c r="BN25" s="14" t="s">
        <v>314</v>
      </c>
      <c r="BO25" s="14">
        <v>1</v>
      </c>
      <c r="BP25" s="14" t="s">
        <v>314</v>
      </c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</row>
    <row r="26" spans="1:80" s="13" customFormat="1" ht="15" customHeight="1">
      <c r="A26" s="13" t="s">
        <v>14</v>
      </c>
      <c r="B26" s="13">
        <v>15581240</v>
      </c>
      <c r="C26" s="13" t="s">
        <v>15</v>
      </c>
      <c r="D26" s="13" t="s">
        <v>16</v>
      </c>
      <c r="E26" s="13">
        <v>2842</v>
      </c>
      <c r="F26" s="13">
        <v>1</v>
      </c>
      <c r="G26" s="13">
        <v>3.5186488388458831E-4</v>
      </c>
      <c r="H26" s="13">
        <v>0</v>
      </c>
      <c r="I26" s="13">
        <v>1</v>
      </c>
      <c r="J26" s="13">
        <v>642</v>
      </c>
      <c r="K26" s="13">
        <v>1</v>
      </c>
      <c r="L26" s="13">
        <v>1.557632398753894E-3</v>
      </c>
      <c r="M26" s="13">
        <v>2200</v>
      </c>
      <c r="N26" s="13">
        <v>0</v>
      </c>
      <c r="O26" s="13">
        <v>0</v>
      </c>
      <c r="P26" s="14" t="s">
        <v>299</v>
      </c>
      <c r="Q26" s="15">
        <v>0.27439999999999998</v>
      </c>
      <c r="R26" s="13" t="s">
        <v>337</v>
      </c>
      <c r="S26" s="13">
        <v>2.7899799999999997E-4</v>
      </c>
      <c r="T26" s="13">
        <v>6.0884000000000002E-5</v>
      </c>
      <c r="U26" s="13">
        <v>0</v>
      </c>
      <c r="V26" s="13">
        <v>6.7148800000000003E-3</v>
      </c>
      <c r="W26" s="13">
        <v>0</v>
      </c>
      <c r="X26" s="13">
        <v>0</v>
      </c>
      <c r="Y26" s="13">
        <v>0</v>
      </c>
      <c r="Z26" s="13">
        <v>1.9E-3</v>
      </c>
      <c r="AA26" s="13">
        <v>5.0000000000000001E-3</v>
      </c>
      <c r="AB26" s="13">
        <v>0</v>
      </c>
      <c r="AC26" s="13">
        <v>0</v>
      </c>
      <c r="AD26" s="13">
        <v>6.7999999999999996E-3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5.0000000000000001E-4</v>
      </c>
      <c r="AN26" s="13">
        <v>5.7000000000000002E-3</v>
      </c>
      <c r="AO26" s="13">
        <v>5.0000000000000001E-4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2.0000000000000001E-4</v>
      </c>
      <c r="AV26" s="13">
        <v>2.3999999999999998E-3</v>
      </c>
      <c r="AW26" s="13">
        <v>8.6999999999999994E-3</v>
      </c>
      <c r="AX26" s="13">
        <v>1.6000000000000001E-3</v>
      </c>
      <c r="AY26" s="13">
        <v>0</v>
      </c>
      <c r="AZ26" s="13">
        <v>0</v>
      </c>
      <c r="BA26" s="13">
        <v>0</v>
      </c>
      <c r="BB26" s="13">
        <v>0</v>
      </c>
      <c r="BC26" s="13">
        <v>1.1999999999999999E-3</v>
      </c>
      <c r="BD26" s="13" t="s">
        <v>301</v>
      </c>
      <c r="BE26" s="13">
        <v>0.40528999999999998</v>
      </c>
      <c r="BF26" s="13">
        <v>6.66</v>
      </c>
      <c r="BG26" s="13">
        <v>0</v>
      </c>
      <c r="BH26" s="13" t="s">
        <v>301</v>
      </c>
      <c r="BI26" s="13" t="s">
        <v>307</v>
      </c>
      <c r="BJ26" s="13" t="s">
        <v>308</v>
      </c>
      <c r="BK26" s="13" t="s">
        <v>338</v>
      </c>
      <c r="BL26" s="13" t="s">
        <v>339</v>
      </c>
      <c r="BM26" s="13" t="s">
        <v>301</v>
      </c>
      <c r="BN26" s="13" t="s">
        <v>301</v>
      </c>
      <c r="BO26" s="13" t="s">
        <v>301</v>
      </c>
      <c r="BP26" s="13" t="s">
        <v>301</v>
      </c>
    </row>
    <row r="27" spans="1:80" s="13" customFormat="1" ht="15" customHeight="1">
      <c r="A27" s="19" t="s">
        <v>14</v>
      </c>
      <c r="B27" s="13">
        <v>15581257</v>
      </c>
      <c r="C27" s="13" t="s">
        <v>27</v>
      </c>
      <c r="D27" s="13" t="s">
        <v>22</v>
      </c>
      <c r="E27" s="13">
        <v>2842</v>
      </c>
      <c r="F27" s="13">
        <v>1</v>
      </c>
      <c r="G27" s="13">
        <v>3.5186488388458831E-4</v>
      </c>
      <c r="H27" s="13">
        <v>0</v>
      </c>
      <c r="I27" s="13">
        <v>1</v>
      </c>
      <c r="J27" s="13">
        <v>642</v>
      </c>
      <c r="K27" s="13">
        <v>1</v>
      </c>
      <c r="L27" s="13">
        <v>1.557632398753894E-3</v>
      </c>
      <c r="M27" s="13">
        <v>2200</v>
      </c>
      <c r="N27" s="13">
        <v>0</v>
      </c>
      <c r="O27" s="13">
        <v>0</v>
      </c>
      <c r="P27" s="14" t="s">
        <v>299</v>
      </c>
      <c r="Q27" s="15">
        <v>9.2200000000000004E-2</v>
      </c>
      <c r="R27" s="13" t="s">
        <v>301</v>
      </c>
      <c r="S27" s="18">
        <v>1.74374E-5</v>
      </c>
      <c r="T27" s="18">
        <v>2.0299999999999999E-5</v>
      </c>
      <c r="U27" s="13">
        <v>0</v>
      </c>
      <c r="V27" s="13">
        <v>0</v>
      </c>
      <c r="W27" s="13">
        <v>0</v>
      </c>
      <c r="X27" s="13">
        <v>0</v>
      </c>
      <c r="Y27" s="13" t="s">
        <v>301</v>
      </c>
      <c r="Z27" s="13" t="s">
        <v>301</v>
      </c>
      <c r="AA27" s="13" t="s">
        <v>301</v>
      </c>
      <c r="AB27" s="13" t="s">
        <v>301</v>
      </c>
      <c r="AC27" s="13" t="s">
        <v>301</v>
      </c>
      <c r="AD27" s="13" t="s">
        <v>301</v>
      </c>
      <c r="AE27" s="13" t="s">
        <v>301</v>
      </c>
      <c r="AF27" s="13" t="s">
        <v>301</v>
      </c>
      <c r="AG27" s="13" t="s">
        <v>301</v>
      </c>
      <c r="AH27" s="13" t="s">
        <v>301</v>
      </c>
      <c r="AI27" s="13" t="s">
        <v>301</v>
      </c>
      <c r="AJ27" s="13" t="s">
        <v>301</v>
      </c>
      <c r="AK27" s="13" t="s">
        <v>301</v>
      </c>
      <c r="AL27" s="13" t="s">
        <v>301</v>
      </c>
      <c r="AM27" s="13" t="s">
        <v>301</v>
      </c>
      <c r="AN27" s="13" t="s">
        <v>301</v>
      </c>
      <c r="AO27" s="13" t="s">
        <v>301</v>
      </c>
      <c r="AP27" s="13" t="s">
        <v>301</v>
      </c>
      <c r="AQ27" s="13" t="s">
        <v>301</v>
      </c>
      <c r="AR27" s="13" t="s">
        <v>301</v>
      </c>
      <c r="AS27" s="13" t="s">
        <v>301</v>
      </c>
      <c r="AT27" s="13" t="s">
        <v>301</v>
      </c>
      <c r="AU27" s="13" t="s">
        <v>301</v>
      </c>
      <c r="AV27" s="13" t="s">
        <v>301</v>
      </c>
      <c r="AW27" s="13" t="s">
        <v>301</v>
      </c>
      <c r="AX27" s="13" t="s">
        <v>301</v>
      </c>
      <c r="AY27" s="13" t="s">
        <v>301</v>
      </c>
      <c r="AZ27" s="13" t="s">
        <v>301</v>
      </c>
      <c r="BA27" s="13" t="s">
        <v>301</v>
      </c>
      <c r="BB27" s="13" t="s">
        <v>301</v>
      </c>
      <c r="BC27" s="13" t="s">
        <v>301</v>
      </c>
      <c r="BD27" s="13">
        <v>0.70299999999999996</v>
      </c>
      <c r="BE27" s="13">
        <v>4.1624879999999997</v>
      </c>
      <c r="BF27" s="13">
        <v>23.8</v>
      </c>
      <c r="BG27" s="13">
        <v>3</v>
      </c>
      <c r="BH27" s="13">
        <v>5.34</v>
      </c>
      <c r="BI27" s="13" t="s">
        <v>307</v>
      </c>
      <c r="BJ27" s="13" t="s">
        <v>310</v>
      </c>
      <c r="BK27" s="13" t="s">
        <v>340</v>
      </c>
      <c r="BL27" s="13" t="s">
        <v>334</v>
      </c>
      <c r="BM27" s="13">
        <v>0.999</v>
      </c>
      <c r="BN27" s="13" t="s">
        <v>314</v>
      </c>
      <c r="BO27" s="13">
        <v>0.97299999999999998</v>
      </c>
      <c r="BP27" s="13" t="s">
        <v>314</v>
      </c>
    </row>
    <row r="28" spans="1:80" s="13" customFormat="1" ht="15" customHeight="1">
      <c r="A28" s="19" t="s">
        <v>14</v>
      </c>
      <c r="B28" s="13">
        <v>15581269</v>
      </c>
      <c r="C28" s="13" t="s">
        <v>27</v>
      </c>
      <c r="D28" s="13" t="s">
        <v>22</v>
      </c>
      <c r="E28" s="13">
        <v>2842</v>
      </c>
      <c r="F28" s="13">
        <v>2</v>
      </c>
      <c r="G28" s="13">
        <v>7.0372976776917663E-4</v>
      </c>
      <c r="H28" s="13">
        <v>1</v>
      </c>
      <c r="I28" s="13">
        <v>1</v>
      </c>
      <c r="J28" s="13">
        <v>642</v>
      </c>
      <c r="K28" s="13">
        <v>0</v>
      </c>
      <c r="L28" s="13">
        <v>0</v>
      </c>
      <c r="M28" s="13">
        <v>2200</v>
      </c>
      <c r="N28" s="13">
        <v>2</v>
      </c>
      <c r="O28" s="13">
        <v>9.0909090909090909E-4</v>
      </c>
      <c r="P28" s="14" t="s">
        <v>299</v>
      </c>
      <c r="Q28" s="15">
        <v>0.15609999999999999</v>
      </c>
      <c r="R28" s="13" t="s">
        <v>102</v>
      </c>
      <c r="S28" s="13">
        <v>2.26686E-4</v>
      </c>
      <c r="T28" s="13">
        <v>0</v>
      </c>
      <c r="U28" s="13">
        <v>0</v>
      </c>
      <c r="V28" s="13">
        <v>6.7148800000000003E-3</v>
      </c>
      <c r="W28" s="13">
        <v>0</v>
      </c>
      <c r="X28" s="13">
        <v>0</v>
      </c>
      <c r="Y28" s="13">
        <v>0</v>
      </c>
      <c r="Z28" s="13">
        <v>0</v>
      </c>
      <c r="AA28" s="13">
        <v>3.0000000000000001E-3</v>
      </c>
      <c r="AB28" s="13">
        <v>0</v>
      </c>
      <c r="AC28" s="13">
        <v>0</v>
      </c>
      <c r="AD28" s="13">
        <v>4.7000000000000002E-3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2.9999999999999997E-4</v>
      </c>
      <c r="AN28" s="13">
        <v>4.0000000000000001E-3</v>
      </c>
      <c r="AO28" s="13">
        <v>2.0000000000000001E-4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5.0000000000000001E-4</v>
      </c>
      <c r="AV28" s="13">
        <v>1E-3</v>
      </c>
      <c r="AW28" s="13">
        <v>3.8E-3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13">
        <v>0</v>
      </c>
      <c r="BD28" s="13">
        <v>0.17399999999999999</v>
      </c>
      <c r="BE28" s="13">
        <v>0.40506700000000001</v>
      </c>
      <c r="BF28" s="13">
        <v>6.6580000000000004</v>
      </c>
      <c r="BG28" s="13">
        <v>1</v>
      </c>
      <c r="BH28" s="13">
        <v>4.17</v>
      </c>
      <c r="BI28" s="13" t="s">
        <v>307</v>
      </c>
      <c r="BJ28" s="13" t="s">
        <v>310</v>
      </c>
      <c r="BK28" s="13" t="s">
        <v>341</v>
      </c>
      <c r="BL28" s="13" t="s">
        <v>301</v>
      </c>
      <c r="BM28" s="13">
        <v>0.11899999999999999</v>
      </c>
      <c r="BN28" s="13" t="s">
        <v>317</v>
      </c>
      <c r="BO28" s="13">
        <v>0.14799999999999999</v>
      </c>
      <c r="BP28" s="13" t="s">
        <v>317</v>
      </c>
    </row>
    <row r="29" spans="1:80" s="13" customFormat="1" ht="15" customHeight="1">
      <c r="A29" s="19" t="s">
        <v>14</v>
      </c>
      <c r="B29" s="13">
        <v>15581345</v>
      </c>
      <c r="C29" s="13" t="s">
        <v>22</v>
      </c>
      <c r="D29" s="13" t="s">
        <v>16</v>
      </c>
      <c r="E29" s="13">
        <v>2842</v>
      </c>
      <c r="F29" s="13">
        <v>1</v>
      </c>
      <c r="G29" s="13">
        <v>3.5186488388458831E-4</v>
      </c>
      <c r="H29" s="13">
        <v>0</v>
      </c>
      <c r="I29" s="13">
        <v>1</v>
      </c>
      <c r="J29" s="13">
        <v>642</v>
      </c>
      <c r="K29" s="13">
        <v>0</v>
      </c>
      <c r="L29" s="13">
        <v>0</v>
      </c>
      <c r="M29" s="13">
        <v>2200</v>
      </c>
      <c r="N29" s="13">
        <v>1</v>
      </c>
      <c r="O29" s="13">
        <v>4.5454545454545455E-4</v>
      </c>
      <c r="P29" s="14" t="s">
        <v>299</v>
      </c>
      <c r="Q29" s="15">
        <v>9.2200000000000004E-2</v>
      </c>
      <c r="R29" s="13" t="s">
        <v>301</v>
      </c>
      <c r="S29" s="18">
        <v>1.74374E-5</v>
      </c>
      <c r="T29" s="13">
        <v>0</v>
      </c>
      <c r="U29" s="13">
        <v>1.9642499999999999E-4</v>
      </c>
      <c r="V29" s="13">
        <v>0</v>
      </c>
      <c r="W29" s="13">
        <v>0</v>
      </c>
      <c r="X29" s="13">
        <v>0</v>
      </c>
      <c r="Y29" s="13" t="s">
        <v>301</v>
      </c>
      <c r="Z29" s="13" t="s">
        <v>301</v>
      </c>
      <c r="AA29" s="13" t="s">
        <v>301</v>
      </c>
      <c r="AB29" s="13" t="s">
        <v>301</v>
      </c>
      <c r="AC29" s="13" t="s">
        <v>301</v>
      </c>
      <c r="AD29" s="13" t="s">
        <v>301</v>
      </c>
      <c r="AE29" s="13" t="s">
        <v>301</v>
      </c>
      <c r="AF29" s="13" t="s">
        <v>301</v>
      </c>
      <c r="AG29" s="13" t="s">
        <v>301</v>
      </c>
      <c r="AH29" s="13" t="s">
        <v>301</v>
      </c>
      <c r="AI29" s="13" t="s">
        <v>301</v>
      </c>
      <c r="AJ29" s="13" t="s">
        <v>301</v>
      </c>
      <c r="AK29" s="13" t="s">
        <v>301</v>
      </c>
      <c r="AL29" s="13" t="s">
        <v>301</v>
      </c>
      <c r="AM29" s="13" t="s">
        <v>301</v>
      </c>
      <c r="AN29" s="13" t="s">
        <v>301</v>
      </c>
      <c r="AO29" s="13" t="s">
        <v>301</v>
      </c>
      <c r="AP29" s="13" t="s">
        <v>301</v>
      </c>
      <c r="AQ29" s="13" t="s">
        <v>301</v>
      </c>
      <c r="AR29" s="13" t="s">
        <v>301</v>
      </c>
      <c r="AS29" s="13" t="s">
        <v>301</v>
      </c>
      <c r="AT29" s="13" t="s">
        <v>301</v>
      </c>
      <c r="AU29" s="13" t="s">
        <v>301</v>
      </c>
      <c r="AV29" s="13" t="s">
        <v>301</v>
      </c>
      <c r="AW29" s="13" t="s">
        <v>301</v>
      </c>
      <c r="AX29" s="13" t="s">
        <v>301</v>
      </c>
      <c r="AY29" s="13" t="s">
        <v>301</v>
      </c>
      <c r="AZ29" s="13" t="s">
        <v>301</v>
      </c>
      <c r="BA29" s="13" t="s">
        <v>301</v>
      </c>
      <c r="BB29" s="13" t="s">
        <v>301</v>
      </c>
      <c r="BC29" s="13" t="s">
        <v>301</v>
      </c>
      <c r="BD29" s="13">
        <v>7.4999999999999997E-2</v>
      </c>
      <c r="BE29" s="13">
        <v>0.27313399999999999</v>
      </c>
      <c r="BF29" s="13">
        <v>5.43</v>
      </c>
      <c r="BG29" s="13">
        <v>1</v>
      </c>
      <c r="BH29" s="13" t="s">
        <v>301</v>
      </c>
      <c r="BI29" s="13" t="s">
        <v>307</v>
      </c>
      <c r="BJ29" s="13" t="s">
        <v>310</v>
      </c>
      <c r="BK29" s="13" t="s">
        <v>342</v>
      </c>
      <c r="BL29" s="13" t="s">
        <v>301</v>
      </c>
      <c r="BM29" s="13">
        <v>5.0000000000000001E-3</v>
      </c>
      <c r="BN29" s="13" t="s">
        <v>317</v>
      </c>
      <c r="BO29" s="13">
        <v>1.6E-2</v>
      </c>
      <c r="BP29" s="13" t="s">
        <v>317</v>
      </c>
    </row>
    <row r="30" spans="1:80" s="13" customFormat="1" ht="15" customHeight="1">
      <c r="A30" s="20" t="s">
        <v>14</v>
      </c>
      <c r="B30" s="20">
        <v>15587768</v>
      </c>
      <c r="C30" s="20" t="s">
        <v>15</v>
      </c>
      <c r="D30" s="20" t="s">
        <v>16</v>
      </c>
      <c r="E30" s="13">
        <v>2842</v>
      </c>
      <c r="F30" s="13">
        <v>2</v>
      </c>
      <c r="G30" s="20">
        <v>7.0372976776917663E-4</v>
      </c>
      <c r="H30" s="20">
        <v>1</v>
      </c>
      <c r="I30" s="20">
        <v>1</v>
      </c>
      <c r="J30" s="13">
        <v>642</v>
      </c>
      <c r="K30" s="20">
        <v>1</v>
      </c>
      <c r="L30" s="20">
        <v>1.557632398753894E-3</v>
      </c>
      <c r="M30" s="13">
        <v>2200</v>
      </c>
      <c r="N30" s="20">
        <v>1</v>
      </c>
      <c r="O30" s="20">
        <v>4.5454545454545455E-4</v>
      </c>
      <c r="P30" s="16">
        <v>0.40079999999999999</v>
      </c>
      <c r="Q30" s="15">
        <v>0.1232</v>
      </c>
      <c r="R30" s="20" t="s">
        <v>84</v>
      </c>
      <c r="S30" s="20">
        <v>1.9181100000000001E-4</v>
      </c>
      <c r="T30" s="20">
        <v>2.23241E-4</v>
      </c>
      <c r="U30" s="20">
        <v>0</v>
      </c>
      <c r="V30" s="20">
        <v>0</v>
      </c>
      <c r="W30" s="20">
        <v>0</v>
      </c>
      <c r="X30" s="20">
        <v>0</v>
      </c>
      <c r="Y30" s="20" t="s">
        <v>301</v>
      </c>
      <c r="Z30" s="20" t="s">
        <v>301</v>
      </c>
      <c r="AA30" s="20" t="s">
        <v>301</v>
      </c>
      <c r="AB30" s="20" t="s">
        <v>301</v>
      </c>
      <c r="AC30" s="20" t="s">
        <v>301</v>
      </c>
      <c r="AD30" s="20" t="s">
        <v>301</v>
      </c>
      <c r="AE30" s="20" t="s">
        <v>301</v>
      </c>
      <c r="AF30" s="20">
        <v>0</v>
      </c>
      <c r="AG30" s="20">
        <v>0</v>
      </c>
      <c r="AH30" s="20">
        <v>0</v>
      </c>
      <c r="AI30" s="20">
        <v>0</v>
      </c>
      <c r="AJ30" s="20">
        <v>0</v>
      </c>
      <c r="AK30" s="20">
        <v>0</v>
      </c>
      <c r="AL30" s="20">
        <v>0</v>
      </c>
      <c r="AM30" s="20">
        <v>1E-4</v>
      </c>
      <c r="AN30" s="20">
        <v>0</v>
      </c>
      <c r="AO30" s="20">
        <v>0</v>
      </c>
      <c r="AP30" s="20">
        <v>0</v>
      </c>
      <c r="AQ30" s="20">
        <v>0</v>
      </c>
      <c r="AR30" s="20">
        <v>0</v>
      </c>
      <c r="AS30" s="20">
        <v>1E-4</v>
      </c>
      <c r="AT30" s="20">
        <v>0</v>
      </c>
      <c r="AU30" s="20">
        <v>0</v>
      </c>
      <c r="AV30" s="20">
        <v>0</v>
      </c>
      <c r="AW30" s="20">
        <v>0</v>
      </c>
      <c r="AX30" s="20">
        <v>0</v>
      </c>
      <c r="AY30" s="20">
        <v>0</v>
      </c>
      <c r="AZ30" s="20">
        <v>0</v>
      </c>
      <c r="BA30" s="20">
        <v>0</v>
      </c>
      <c r="BB30" s="20">
        <v>1E-4</v>
      </c>
      <c r="BC30" s="20">
        <v>0</v>
      </c>
      <c r="BD30" s="20">
        <v>0.82499999999999996</v>
      </c>
      <c r="BE30" s="20">
        <v>5.8618930000000002</v>
      </c>
      <c r="BF30" s="20">
        <v>27.3</v>
      </c>
      <c r="BG30" s="20">
        <v>3</v>
      </c>
      <c r="BH30" s="20">
        <v>5.68</v>
      </c>
      <c r="BI30" s="20" t="s">
        <v>307</v>
      </c>
      <c r="BJ30" s="20" t="s">
        <v>310</v>
      </c>
      <c r="BK30" s="20" t="s">
        <v>343</v>
      </c>
      <c r="BL30" s="20" t="s">
        <v>301</v>
      </c>
      <c r="BM30" s="20">
        <v>1</v>
      </c>
      <c r="BN30" s="20" t="s">
        <v>314</v>
      </c>
      <c r="BO30" s="20">
        <v>1</v>
      </c>
      <c r="BP30" s="20" t="s">
        <v>314</v>
      </c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</row>
    <row r="31" spans="1:80" s="13" customFormat="1" ht="15" customHeight="1">
      <c r="A31" s="13" t="s">
        <v>14</v>
      </c>
      <c r="B31" s="13">
        <v>15589385</v>
      </c>
      <c r="C31" s="13" t="s">
        <v>15</v>
      </c>
      <c r="D31" s="13" t="s">
        <v>16</v>
      </c>
      <c r="E31" s="13">
        <v>2842</v>
      </c>
      <c r="F31" s="13">
        <v>2</v>
      </c>
      <c r="G31" s="13">
        <v>7.0372976776917663E-4</v>
      </c>
      <c r="H31" s="13">
        <v>1</v>
      </c>
      <c r="I31" s="13">
        <v>1</v>
      </c>
      <c r="J31" s="13">
        <v>642</v>
      </c>
      <c r="K31" s="13">
        <v>2</v>
      </c>
      <c r="L31" s="13">
        <v>3.1152647975077881E-3</v>
      </c>
      <c r="M31" s="13">
        <v>2200</v>
      </c>
      <c r="N31" s="13">
        <v>0</v>
      </c>
      <c r="O31" s="13">
        <v>0</v>
      </c>
      <c r="P31" s="14" t="s">
        <v>299</v>
      </c>
      <c r="Q31" s="21">
        <v>1</v>
      </c>
      <c r="R31" s="13" t="s">
        <v>77</v>
      </c>
      <c r="S31" s="13">
        <v>9.4162E-4</v>
      </c>
      <c r="T31" s="13">
        <v>1.0350299999999999E-3</v>
      </c>
      <c r="U31" s="13">
        <v>5.89275E-4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1.4E-3</v>
      </c>
      <c r="AD31" s="13">
        <v>2.9999999999999997E-4</v>
      </c>
      <c r="AE31" s="13">
        <v>4.0000000000000002E-4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2.9999999999999997E-4</v>
      </c>
      <c r="AN31" s="13">
        <v>1E-4</v>
      </c>
      <c r="AO31" s="13">
        <v>0</v>
      </c>
      <c r="AP31" s="13">
        <v>0</v>
      </c>
      <c r="AQ31" s="13">
        <v>0</v>
      </c>
      <c r="AR31" s="13">
        <v>0</v>
      </c>
      <c r="AS31" s="13">
        <v>6.9999999999999999E-4</v>
      </c>
      <c r="AT31" s="13">
        <v>2.0000000000000001E-4</v>
      </c>
      <c r="AU31" s="13">
        <v>2.0000000000000001E-4</v>
      </c>
      <c r="AV31" s="13">
        <v>5.9999999999999995E-4</v>
      </c>
      <c r="AW31" s="13">
        <v>4.0000000000000002E-4</v>
      </c>
      <c r="AX31" s="13">
        <v>0</v>
      </c>
      <c r="AY31" s="13">
        <v>0</v>
      </c>
      <c r="AZ31" s="13">
        <v>0</v>
      </c>
      <c r="BA31" s="13">
        <v>0</v>
      </c>
      <c r="BB31" s="13">
        <v>1E-3</v>
      </c>
      <c r="BC31" s="13">
        <v>0</v>
      </c>
      <c r="BD31" s="13">
        <v>0.38800000000000001</v>
      </c>
      <c r="BE31" s="13">
        <v>5.1502030000000003</v>
      </c>
      <c r="BF31" s="13">
        <v>25.4</v>
      </c>
      <c r="BG31" s="13">
        <v>1</v>
      </c>
      <c r="BH31" s="13">
        <v>4.87</v>
      </c>
      <c r="BI31" s="13" t="s">
        <v>307</v>
      </c>
      <c r="BJ31" s="13" t="s">
        <v>310</v>
      </c>
      <c r="BK31" s="13" t="s">
        <v>344</v>
      </c>
      <c r="BL31" s="13" t="s">
        <v>301</v>
      </c>
      <c r="BM31" s="13">
        <v>1</v>
      </c>
      <c r="BN31" s="13" t="s">
        <v>314</v>
      </c>
      <c r="BO31" s="13">
        <v>0.96299999999999997</v>
      </c>
      <c r="BP31" s="13" t="s">
        <v>314</v>
      </c>
    </row>
    <row r="32" spans="1:80" s="13" customFormat="1" ht="15" customHeight="1">
      <c r="A32" s="13" t="s">
        <v>14</v>
      </c>
      <c r="B32" s="13">
        <v>15589409</v>
      </c>
      <c r="C32" s="13" t="s">
        <v>22</v>
      </c>
      <c r="D32" s="13" t="s">
        <v>27</v>
      </c>
      <c r="E32" s="13">
        <v>2842</v>
      </c>
      <c r="F32" s="13">
        <v>3</v>
      </c>
      <c r="G32" s="13">
        <v>1.055594651653765E-3</v>
      </c>
      <c r="H32" s="13">
        <v>2</v>
      </c>
      <c r="I32" s="13">
        <v>1</v>
      </c>
      <c r="J32" s="13">
        <v>642</v>
      </c>
      <c r="K32" s="13">
        <v>1</v>
      </c>
      <c r="L32" s="13">
        <v>1.557632398753894E-3</v>
      </c>
      <c r="M32" s="13">
        <v>2200</v>
      </c>
      <c r="N32" s="13">
        <v>2</v>
      </c>
      <c r="O32" s="13">
        <v>9.0909090909090909E-4</v>
      </c>
      <c r="P32" s="16">
        <v>0.5363</v>
      </c>
      <c r="Q32" s="15">
        <v>0.2913</v>
      </c>
      <c r="R32" s="13" t="s">
        <v>345</v>
      </c>
      <c r="S32" s="13">
        <v>2.1448000000000001E-3</v>
      </c>
      <c r="T32" s="13">
        <v>2.35418E-3</v>
      </c>
      <c r="U32" s="13">
        <v>1.37498E-3</v>
      </c>
      <c r="V32" s="13">
        <v>0</v>
      </c>
      <c r="W32" s="13">
        <v>0</v>
      </c>
      <c r="X32" s="13">
        <v>0</v>
      </c>
      <c r="Y32" s="13" t="s">
        <v>301</v>
      </c>
      <c r="Z32" s="13" t="s">
        <v>301</v>
      </c>
      <c r="AA32" s="13" t="s">
        <v>301</v>
      </c>
      <c r="AB32" s="13" t="s">
        <v>301</v>
      </c>
      <c r="AC32" s="13" t="s">
        <v>301</v>
      </c>
      <c r="AD32" s="13">
        <v>0</v>
      </c>
      <c r="AE32" s="13">
        <v>2.0999999999999999E-3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1.2999999999999999E-3</v>
      </c>
      <c r="AN32" s="13">
        <v>2.0000000000000001E-4</v>
      </c>
      <c r="AO32" s="13">
        <v>2.0000000000000001E-4</v>
      </c>
      <c r="AP32" s="13">
        <v>0</v>
      </c>
      <c r="AQ32" s="13">
        <v>0</v>
      </c>
      <c r="AR32" s="13">
        <v>1.6999999999999999E-3</v>
      </c>
      <c r="AS32" s="13">
        <v>2E-3</v>
      </c>
      <c r="AT32" s="13">
        <v>1.9E-3</v>
      </c>
      <c r="AU32" s="13">
        <v>6.9999999999999999E-4</v>
      </c>
      <c r="AV32" s="13">
        <v>8.9999999999999998E-4</v>
      </c>
      <c r="AW32" s="13">
        <v>4.0000000000000002E-4</v>
      </c>
      <c r="AX32" s="13">
        <v>0</v>
      </c>
      <c r="AY32" s="13">
        <v>0</v>
      </c>
      <c r="AZ32" s="13">
        <v>0</v>
      </c>
      <c r="BA32" s="13">
        <v>8.0000000000000004E-4</v>
      </c>
      <c r="BB32" s="13">
        <v>1.2999999999999999E-3</v>
      </c>
      <c r="BC32" s="13">
        <v>2.7000000000000001E-3</v>
      </c>
      <c r="BD32" s="13">
        <v>0.104</v>
      </c>
      <c r="BE32" s="13">
        <v>0.59327700000000005</v>
      </c>
      <c r="BF32" s="13">
        <v>8.11</v>
      </c>
      <c r="BG32" s="13">
        <v>1</v>
      </c>
      <c r="BH32" s="13">
        <v>3.43</v>
      </c>
      <c r="BI32" s="13" t="s">
        <v>307</v>
      </c>
      <c r="BJ32" s="13" t="s">
        <v>310</v>
      </c>
      <c r="BK32" s="13" t="s">
        <v>346</v>
      </c>
      <c r="BL32" s="13" t="s">
        <v>301</v>
      </c>
      <c r="BM32" s="13">
        <v>0.55100000000000005</v>
      </c>
      <c r="BN32" s="13" t="s">
        <v>312</v>
      </c>
      <c r="BO32" s="13">
        <v>0.34100000000000003</v>
      </c>
      <c r="BP32" s="13" t="s">
        <v>317</v>
      </c>
    </row>
    <row r="33" spans="1:80" s="13" customFormat="1" ht="15" customHeight="1">
      <c r="A33" s="13" t="s">
        <v>14</v>
      </c>
      <c r="B33" s="13">
        <v>15589463</v>
      </c>
      <c r="C33" s="13" t="s">
        <v>15</v>
      </c>
      <c r="D33" s="13" t="s">
        <v>304</v>
      </c>
      <c r="E33" s="13">
        <v>2842</v>
      </c>
      <c r="F33" s="13">
        <v>5</v>
      </c>
      <c r="G33" s="13">
        <v>1.7593244194229415E-3</v>
      </c>
      <c r="H33" s="13">
        <v>1</v>
      </c>
      <c r="I33" s="13">
        <v>4</v>
      </c>
      <c r="J33" s="13">
        <v>642</v>
      </c>
      <c r="K33" s="13">
        <v>1</v>
      </c>
      <c r="L33" s="13">
        <v>1.557632398753894E-3</v>
      </c>
      <c r="M33" s="13">
        <v>2200</v>
      </c>
      <c r="N33" s="13">
        <v>4</v>
      </c>
      <c r="O33" s="13">
        <v>1.8181818181818182E-3</v>
      </c>
      <c r="P33" s="14">
        <v>1</v>
      </c>
      <c r="Q33" s="15">
        <v>0.15609999999999999</v>
      </c>
      <c r="R33" s="13" t="s">
        <v>301</v>
      </c>
      <c r="S33" s="13">
        <v>1.4821789999999999E-3</v>
      </c>
      <c r="T33" s="13">
        <v>1.29886E-3</v>
      </c>
      <c r="U33" s="13">
        <v>1.17855E-3</v>
      </c>
      <c r="V33" s="13">
        <v>7.2314099999999997E-3</v>
      </c>
      <c r="W33" s="13">
        <v>0</v>
      </c>
      <c r="X33" s="13">
        <v>1.9841300000000002E-3</v>
      </c>
      <c r="Y33" s="13" t="s">
        <v>301</v>
      </c>
      <c r="Z33" s="13" t="s">
        <v>301</v>
      </c>
      <c r="AA33" s="13" t="s">
        <v>301</v>
      </c>
      <c r="AB33" s="13" t="s">
        <v>301</v>
      </c>
      <c r="AC33" s="13" t="s">
        <v>301</v>
      </c>
      <c r="AD33" s="13" t="s">
        <v>301</v>
      </c>
      <c r="AE33" s="13" t="s">
        <v>301</v>
      </c>
      <c r="AF33" s="13" t="s">
        <v>301</v>
      </c>
      <c r="AG33" s="13" t="s">
        <v>301</v>
      </c>
      <c r="AH33" s="13" t="s">
        <v>301</v>
      </c>
      <c r="AI33" s="13" t="s">
        <v>301</v>
      </c>
      <c r="AJ33" s="13" t="s">
        <v>301</v>
      </c>
      <c r="AK33" s="13" t="s">
        <v>301</v>
      </c>
      <c r="AL33" s="13" t="s">
        <v>301</v>
      </c>
      <c r="AM33" s="13">
        <v>6.0600000000000001E-2</v>
      </c>
      <c r="AN33" s="13">
        <v>5.5199999999999999E-2</v>
      </c>
      <c r="AO33" s="13">
        <v>0.1009</v>
      </c>
      <c r="AP33" s="13">
        <v>0.1229</v>
      </c>
      <c r="AQ33" s="13">
        <v>7.2099999999999997E-2</v>
      </c>
      <c r="AR33" s="13">
        <v>4.5499999999999999E-2</v>
      </c>
      <c r="AS33" s="13">
        <v>4.5499999999999999E-2</v>
      </c>
      <c r="AT33" s="13">
        <v>7.9200000000000007E-2</v>
      </c>
      <c r="AU33" s="13">
        <v>9.2200000000000004E-2</v>
      </c>
      <c r="AV33" s="13">
        <v>3.5000000000000001E-3</v>
      </c>
      <c r="AW33" s="13">
        <v>5.4999999999999997E-3</v>
      </c>
      <c r="AX33" s="13">
        <v>7.9000000000000008E-3</v>
      </c>
      <c r="AY33" s="13">
        <v>0</v>
      </c>
      <c r="AZ33" s="13">
        <v>3.3E-3</v>
      </c>
      <c r="BA33" s="13">
        <v>1.1900000000000001E-2</v>
      </c>
      <c r="BB33" s="13">
        <v>1.1999999999999999E-3</v>
      </c>
      <c r="BC33" s="13">
        <v>1.9E-3</v>
      </c>
      <c r="BD33" s="13" t="s">
        <v>301</v>
      </c>
      <c r="BE33" s="13">
        <v>-9.7226000000000007E-2</v>
      </c>
      <c r="BF33" s="13">
        <v>1.7509999999999999</v>
      </c>
      <c r="BG33" s="13">
        <v>0</v>
      </c>
      <c r="BH33" s="13" t="s">
        <v>301</v>
      </c>
      <c r="BI33" s="13" t="s">
        <v>318</v>
      </c>
      <c r="BJ33" s="13" t="s">
        <v>301</v>
      </c>
      <c r="BK33" s="13" t="s">
        <v>301</v>
      </c>
      <c r="BM33" s="13" t="s">
        <v>301</v>
      </c>
      <c r="BN33" s="13" t="s">
        <v>301</v>
      </c>
      <c r="BO33" s="13" t="s">
        <v>301</v>
      </c>
      <c r="BP33" s="13" t="s">
        <v>301</v>
      </c>
    </row>
    <row r="34" spans="1:80" s="13" customFormat="1" ht="15" customHeight="1">
      <c r="A34" s="13" t="s">
        <v>14</v>
      </c>
      <c r="B34" s="13">
        <v>15592225</v>
      </c>
      <c r="C34" s="13" t="s">
        <v>22</v>
      </c>
      <c r="D34" s="13" t="s">
        <v>27</v>
      </c>
      <c r="E34" s="13">
        <v>2842</v>
      </c>
      <c r="F34" s="13">
        <v>682</v>
      </c>
      <c r="G34" s="13">
        <v>0.23997185080928923</v>
      </c>
      <c r="H34" s="13">
        <v>175</v>
      </c>
      <c r="I34" s="13">
        <v>377</v>
      </c>
      <c r="J34" s="13">
        <v>642</v>
      </c>
      <c r="K34" s="13">
        <v>165</v>
      </c>
      <c r="L34" s="13">
        <v>0.2570093457943925</v>
      </c>
      <c r="M34" s="13">
        <v>2200</v>
      </c>
      <c r="N34" s="13">
        <v>517</v>
      </c>
      <c r="O34" s="22">
        <v>0.23499999999999999</v>
      </c>
      <c r="P34" s="14">
        <v>0.25060100000000002</v>
      </c>
      <c r="Q34" s="23">
        <v>1.4651000000000001E-2</v>
      </c>
      <c r="R34" s="13" t="s">
        <v>347</v>
      </c>
      <c r="S34" s="13">
        <v>0.22049592000000001</v>
      </c>
      <c r="T34" s="13">
        <v>0.196716</v>
      </c>
      <c r="U34" s="13">
        <v>0.41622500000000001</v>
      </c>
      <c r="V34" s="13">
        <v>0.22107399999999999</v>
      </c>
      <c r="W34" s="13">
        <v>0.26335199999999997</v>
      </c>
      <c r="X34" s="13">
        <v>0.519841</v>
      </c>
      <c r="Y34" s="13">
        <v>0.53659999999999997</v>
      </c>
      <c r="Z34" s="13">
        <v>0.33589999999999998</v>
      </c>
      <c r="AA34" s="13">
        <v>0.2114</v>
      </c>
      <c r="AB34" s="13">
        <v>0.23499999999999999</v>
      </c>
      <c r="AC34" s="13">
        <v>0.47910000000000003</v>
      </c>
      <c r="AD34" s="13">
        <v>0.21959999999999999</v>
      </c>
      <c r="AE34" s="13">
        <v>0.21060000000000001</v>
      </c>
      <c r="AF34" s="13">
        <v>0</v>
      </c>
      <c r="AG34" s="13">
        <v>0</v>
      </c>
      <c r="AH34" s="13">
        <v>1</v>
      </c>
      <c r="AI34" s="13">
        <v>0</v>
      </c>
      <c r="AJ34" s="13">
        <v>0</v>
      </c>
      <c r="AK34" s="13">
        <v>0</v>
      </c>
      <c r="AL34" s="13">
        <v>0</v>
      </c>
      <c r="AM34" s="13">
        <v>0.28000000000000003</v>
      </c>
      <c r="AN34" s="13">
        <v>0.22059999999999999</v>
      </c>
      <c r="AO34" s="13">
        <v>0.39450000000000002</v>
      </c>
      <c r="AP34" s="13">
        <v>0.25779999999999997</v>
      </c>
      <c r="AQ34" s="13">
        <v>0.54690000000000005</v>
      </c>
      <c r="AR34" s="13">
        <v>0.19120000000000001</v>
      </c>
      <c r="AS34" s="13">
        <v>0.20019999999999999</v>
      </c>
      <c r="AT34" s="13">
        <v>0.45250000000000001</v>
      </c>
      <c r="AU34" s="13">
        <v>0.25409999999999999</v>
      </c>
      <c r="AV34" s="13">
        <v>0.2288</v>
      </c>
      <c r="AW34" s="13">
        <v>0.22320000000000001</v>
      </c>
      <c r="AX34" s="13">
        <v>0.38279999999999997</v>
      </c>
      <c r="AY34" s="13">
        <v>0.2611</v>
      </c>
      <c r="AZ34" s="13">
        <v>0.56189999999999996</v>
      </c>
      <c r="BA34" s="13">
        <v>0.1981</v>
      </c>
      <c r="BB34" s="13">
        <v>0.19889999999999999</v>
      </c>
      <c r="BC34" s="13">
        <v>0.2392</v>
      </c>
      <c r="BD34" s="13" t="s">
        <v>301</v>
      </c>
      <c r="BE34" s="13">
        <v>0.76748400000000006</v>
      </c>
      <c r="BF34" s="13">
        <v>9.2620000000000005</v>
      </c>
      <c r="BG34" s="13">
        <v>0</v>
      </c>
      <c r="BH34" s="13" t="s">
        <v>301</v>
      </c>
      <c r="BI34" s="13" t="s">
        <v>318</v>
      </c>
      <c r="BJ34" s="13" t="s">
        <v>301</v>
      </c>
      <c r="BK34" s="13" t="s">
        <v>301</v>
      </c>
      <c r="BM34" s="13" t="s">
        <v>301</v>
      </c>
      <c r="BN34" s="13" t="s">
        <v>301</v>
      </c>
      <c r="BO34" s="13" t="s">
        <v>301</v>
      </c>
      <c r="BP34" s="13" t="s">
        <v>301</v>
      </c>
    </row>
    <row r="35" spans="1:80" s="13" customFormat="1" ht="15" customHeight="1">
      <c r="A35" s="14" t="s">
        <v>14</v>
      </c>
      <c r="B35" s="14">
        <v>15600835</v>
      </c>
      <c r="C35" s="14" t="s">
        <v>27</v>
      </c>
      <c r="D35" s="14" t="s">
        <v>22</v>
      </c>
      <c r="E35" s="14">
        <v>2842</v>
      </c>
      <c r="F35" s="14">
        <v>13</v>
      </c>
      <c r="G35" s="14">
        <v>4.5742434904996482E-3</v>
      </c>
      <c r="H35" s="14">
        <v>7</v>
      </c>
      <c r="I35" s="14">
        <v>6</v>
      </c>
      <c r="J35" s="14">
        <v>642</v>
      </c>
      <c r="K35" s="14">
        <v>4</v>
      </c>
      <c r="L35" s="14">
        <v>6.2305295950155761E-3</v>
      </c>
      <c r="M35" s="14">
        <v>2200</v>
      </c>
      <c r="N35" s="14">
        <v>9</v>
      </c>
      <c r="O35" s="14">
        <v>4.0909090909090912E-3</v>
      </c>
      <c r="P35" s="16">
        <v>0.50639999999999996</v>
      </c>
      <c r="Q35" s="14">
        <v>0.27439999999999998</v>
      </c>
      <c r="R35" s="14" t="s">
        <v>29</v>
      </c>
      <c r="S35" s="14">
        <v>6.4169630000000004E-3</v>
      </c>
      <c r="T35" s="14">
        <v>7.10314E-3</v>
      </c>
      <c r="U35" s="14">
        <v>2.7499500000000001E-3</v>
      </c>
      <c r="V35" s="14">
        <v>1.54959E-3</v>
      </c>
      <c r="W35" s="14">
        <v>1.84162E-3</v>
      </c>
      <c r="X35" s="14">
        <v>0</v>
      </c>
      <c r="Y35" s="14">
        <v>0</v>
      </c>
      <c r="Z35" s="14">
        <v>0</v>
      </c>
      <c r="AA35" s="14">
        <v>2E-3</v>
      </c>
      <c r="AB35" s="14">
        <v>5.1999999999999998E-3</v>
      </c>
      <c r="AC35" s="14">
        <v>2.8E-3</v>
      </c>
      <c r="AD35" s="14">
        <v>1E-3</v>
      </c>
      <c r="AE35" s="14">
        <v>7.4000000000000003E-3</v>
      </c>
      <c r="AF35" s="14">
        <v>0</v>
      </c>
      <c r="AG35" s="14">
        <v>0</v>
      </c>
      <c r="AH35" s="14">
        <v>0</v>
      </c>
      <c r="AI35" s="14">
        <v>0</v>
      </c>
      <c r="AJ35" s="14">
        <v>0</v>
      </c>
      <c r="AK35" s="14">
        <v>0</v>
      </c>
      <c r="AL35" s="14">
        <v>0</v>
      </c>
      <c r="AM35" s="14">
        <v>4.0000000000000001E-3</v>
      </c>
      <c r="AN35" s="14">
        <v>1E-3</v>
      </c>
      <c r="AO35" s="14">
        <v>3.3E-3</v>
      </c>
      <c r="AP35" s="14">
        <v>1.2E-2</v>
      </c>
      <c r="AQ35" s="14">
        <v>1E-4</v>
      </c>
      <c r="AR35" s="14">
        <v>5.9999999999999995E-4</v>
      </c>
      <c r="AS35" s="14">
        <v>5.8999999999999999E-3</v>
      </c>
      <c r="AT35" s="14">
        <v>1.2999999999999999E-3</v>
      </c>
      <c r="AU35" s="14">
        <v>3.8E-3</v>
      </c>
      <c r="AV35" s="14">
        <v>3.0999999999999999E-3</v>
      </c>
      <c r="AW35" s="14">
        <v>8.9999999999999998E-4</v>
      </c>
      <c r="AX35" s="14">
        <v>1.6000000000000001E-3</v>
      </c>
      <c r="AY35" s="14">
        <v>5.5999999999999999E-3</v>
      </c>
      <c r="AZ35" s="14">
        <v>0</v>
      </c>
      <c r="BA35" s="14">
        <v>0</v>
      </c>
      <c r="BB35" s="14">
        <v>5.5999999999999999E-3</v>
      </c>
      <c r="BC35" s="14">
        <v>1.2999999999999999E-3</v>
      </c>
      <c r="BD35" s="14">
        <v>0.01</v>
      </c>
      <c r="BE35" s="14">
        <v>-1.1085419999999999</v>
      </c>
      <c r="BF35" s="14">
        <v>0.01</v>
      </c>
      <c r="BG35" s="14">
        <v>1</v>
      </c>
      <c r="BH35" s="14" t="s">
        <v>301</v>
      </c>
      <c r="BI35" s="14" t="s">
        <v>307</v>
      </c>
      <c r="BJ35" s="14" t="s">
        <v>310</v>
      </c>
      <c r="BK35" s="14" t="s">
        <v>348</v>
      </c>
      <c r="BL35" s="14" t="s">
        <v>336</v>
      </c>
      <c r="BM35" s="14">
        <v>0</v>
      </c>
      <c r="BN35" s="14" t="s">
        <v>317</v>
      </c>
      <c r="BO35" s="14">
        <v>1E-3</v>
      </c>
      <c r="BP35" s="14" t="s">
        <v>317</v>
      </c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</row>
    <row r="36" spans="1:80" s="15" customFormat="1" ht="15" customHeight="1">
      <c r="A36" s="13" t="s">
        <v>14</v>
      </c>
      <c r="B36" s="13">
        <v>15600914</v>
      </c>
      <c r="C36" s="13" t="s">
        <v>27</v>
      </c>
      <c r="D36" s="13" t="s">
        <v>22</v>
      </c>
      <c r="E36" s="13">
        <v>2842</v>
      </c>
      <c r="F36" s="13">
        <v>2</v>
      </c>
      <c r="G36" s="13">
        <v>7.0372976776917663E-4</v>
      </c>
      <c r="H36" s="13">
        <v>0</v>
      </c>
      <c r="I36" s="13">
        <v>2</v>
      </c>
      <c r="J36" s="13">
        <v>642</v>
      </c>
      <c r="K36" s="13">
        <v>1</v>
      </c>
      <c r="L36" s="13">
        <v>1.557632398753894E-3</v>
      </c>
      <c r="M36" s="13">
        <v>2200</v>
      </c>
      <c r="N36" s="13">
        <v>1</v>
      </c>
      <c r="O36" s="13">
        <v>4.5454545454545455E-4</v>
      </c>
      <c r="P36" s="16">
        <v>0.40079999999999999</v>
      </c>
      <c r="Q36" s="15">
        <v>9.2200000000000004E-2</v>
      </c>
      <c r="R36" s="13" t="s">
        <v>349</v>
      </c>
      <c r="S36" s="13">
        <v>1.3949899999999999E-4</v>
      </c>
      <c r="T36" s="13">
        <v>1.6235699999999999E-4</v>
      </c>
      <c r="U36" s="13">
        <v>0</v>
      </c>
      <c r="V36" s="13">
        <v>0</v>
      </c>
      <c r="W36" s="13">
        <v>0</v>
      </c>
      <c r="X36" s="13">
        <v>0</v>
      </c>
      <c r="Y36" s="13" t="s">
        <v>301</v>
      </c>
      <c r="Z36" s="13" t="s">
        <v>301</v>
      </c>
      <c r="AA36" s="13" t="s">
        <v>301</v>
      </c>
      <c r="AB36" s="13" t="s">
        <v>301</v>
      </c>
      <c r="AC36" s="13" t="s">
        <v>301</v>
      </c>
      <c r="AD36" s="13" t="s">
        <v>301</v>
      </c>
      <c r="AE36" s="13" t="s">
        <v>301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1E-4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1E-4</v>
      </c>
      <c r="BC36" s="13">
        <v>0</v>
      </c>
      <c r="BD36" s="13" t="s">
        <v>301</v>
      </c>
      <c r="BE36" s="13">
        <v>1.8193170000000001</v>
      </c>
      <c r="BF36" s="13">
        <v>15.1</v>
      </c>
      <c r="BG36" s="13">
        <v>0</v>
      </c>
      <c r="BH36" s="13">
        <v>5.73</v>
      </c>
      <c r="BI36" s="13" t="s">
        <v>350</v>
      </c>
      <c r="BJ36" s="13" t="s">
        <v>301</v>
      </c>
      <c r="BK36" s="13" t="s">
        <v>301</v>
      </c>
      <c r="BL36" s="13"/>
      <c r="BM36" s="13" t="s">
        <v>301</v>
      </c>
      <c r="BN36" s="13" t="s">
        <v>301</v>
      </c>
      <c r="BO36" s="13" t="s">
        <v>301</v>
      </c>
      <c r="BP36" s="13" t="s">
        <v>301</v>
      </c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</row>
    <row r="37" spans="1:80" s="13" customFormat="1" ht="15" customHeight="1">
      <c r="A37" s="13" t="s">
        <v>14</v>
      </c>
      <c r="B37" s="13">
        <v>15600945</v>
      </c>
      <c r="C37" s="13" t="s">
        <v>27</v>
      </c>
      <c r="D37" s="13" t="s">
        <v>22</v>
      </c>
      <c r="E37" s="13">
        <v>2842</v>
      </c>
      <c r="F37" s="13">
        <v>1</v>
      </c>
      <c r="G37" s="13">
        <v>3.5186488388458831E-4</v>
      </c>
      <c r="H37" s="13">
        <v>0</v>
      </c>
      <c r="I37" s="13">
        <v>1</v>
      </c>
      <c r="J37" s="13">
        <v>642</v>
      </c>
      <c r="K37" s="13">
        <v>0</v>
      </c>
      <c r="L37" s="13">
        <v>0</v>
      </c>
      <c r="M37" s="13">
        <v>2200</v>
      </c>
      <c r="N37" s="13">
        <v>1</v>
      </c>
      <c r="O37" s="13">
        <v>4.5454545454545455E-4</v>
      </c>
      <c r="P37" s="14" t="s">
        <v>299</v>
      </c>
      <c r="Q37" s="15">
        <v>0.61760000000000004</v>
      </c>
      <c r="R37" s="13" t="s">
        <v>351</v>
      </c>
      <c r="S37" s="18">
        <v>8.7187000000000004E-5</v>
      </c>
      <c r="T37" s="13">
        <v>0</v>
      </c>
      <c r="U37" s="13">
        <v>9.8212499999999993E-4</v>
      </c>
      <c r="V37" s="13">
        <v>0</v>
      </c>
      <c r="W37" s="13">
        <v>0</v>
      </c>
      <c r="X37" s="13">
        <v>0</v>
      </c>
      <c r="Y37" s="13">
        <v>1.2999999999999999E-3</v>
      </c>
      <c r="Z37" s="13">
        <v>0</v>
      </c>
      <c r="AA37" s="13">
        <v>0</v>
      </c>
      <c r="AB37" s="13">
        <v>0</v>
      </c>
      <c r="AC37" s="13">
        <v>1.4E-3</v>
      </c>
      <c r="AD37" s="13" t="s">
        <v>301</v>
      </c>
      <c r="AE37" s="13" t="s">
        <v>301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2.9999999999999997E-4</v>
      </c>
      <c r="AN37" s="13">
        <v>0</v>
      </c>
      <c r="AO37" s="13">
        <v>0</v>
      </c>
      <c r="AP37" s="13">
        <v>0</v>
      </c>
      <c r="AQ37" s="13">
        <v>2.8E-3</v>
      </c>
      <c r="AR37" s="13">
        <v>0</v>
      </c>
      <c r="AS37" s="13">
        <v>0</v>
      </c>
      <c r="AT37" s="13">
        <v>8.0000000000000004E-4</v>
      </c>
      <c r="AU37" s="13">
        <v>0</v>
      </c>
      <c r="AV37" s="13">
        <v>2.0000000000000001E-4</v>
      </c>
      <c r="AW37" s="13">
        <v>0</v>
      </c>
      <c r="AX37" s="13">
        <v>0</v>
      </c>
      <c r="AY37" s="13">
        <v>0</v>
      </c>
      <c r="AZ37" s="13">
        <v>4.0000000000000001E-3</v>
      </c>
      <c r="BA37" s="13">
        <v>0</v>
      </c>
      <c r="BB37" s="13">
        <v>0</v>
      </c>
      <c r="BC37" s="13">
        <v>0</v>
      </c>
      <c r="BD37" s="13" t="s">
        <v>301</v>
      </c>
      <c r="BE37" s="13">
        <v>1.032176</v>
      </c>
      <c r="BF37" s="13">
        <v>10.84</v>
      </c>
      <c r="BG37" s="13">
        <v>0</v>
      </c>
      <c r="BH37" s="13" t="s">
        <v>301</v>
      </c>
      <c r="BI37" s="13" t="s">
        <v>350</v>
      </c>
      <c r="BJ37" s="13" t="s">
        <v>301</v>
      </c>
      <c r="BK37" s="13" t="s">
        <v>301</v>
      </c>
      <c r="BM37" s="13" t="s">
        <v>301</v>
      </c>
      <c r="BN37" s="13" t="s">
        <v>301</v>
      </c>
      <c r="BO37" s="13" t="s">
        <v>301</v>
      </c>
      <c r="BP37" s="13" t="s">
        <v>301</v>
      </c>
    </row>
    <row r="38" spans="1:80" s="13" customFormat="1" ht="15" customHeight="1">
      <c r="A38" s="13" t="s">
        <v>14</v>
      </c>
      <c r="B38" s="13">
        <v>15600986</v>
      </c>
      <c r="C38" s="13" t="s">
        <v>22</v>
      </c>
      <c r="D38" s="13" t="s">
        <v>27</v>
      </c>
      <c r="E38" s="13">
        <v>2842</v>
      </c>
      <c r="F38" s="13">
        <v>1</v>
      </c>
      <c r="G38" s="13">
        <v>3.5186488388458831E-4</v>
      </c>
      <c r="H38" s="13">
        <v>0</v>
      </c>
      <c r="I38" s="13">
        <v>1</v>
      </c>
      <c r="J38" s="13">
        <v>642</v>
      </c>
      <c r="K38" s="13">
        <v>0</v>
      </c>
      <c r="L38" s="13">
        <v>0</v>
      </c>
      <c r="M38" s="13">
        <v>2200</v>
      </c>
      <c r="N38" s="13">
        <v>1</v>
      </c>
      <c r="O38" s="13">
        <v>4.5454545454545455E-4</v>
      </c>
      <c r="P38" s="14" t="s">
        <v>299</v>
      </c>
      <c r="Q38" s="15">
        <v>0.1232</v>
      </c>
      <c r="R38" s="13" t="s">
        <v>301</v>
      </c>
      <c r="S38" s="18">
        <v>3.48748E-5</v>
      </c>
      <c r="T38" s="18">
        <v>4.0599999999999998E-5</v>
      </c>
      <c r="U38" s="13">
        <v>0</v>
      </c>
      <c r="V38" s="13">
        <v>0</v>
      </c>
      <c r="W38" s="13">
        <v>0</v>
      </c>
      <c r="X38" s="13">
        <v>0</v>
      </c>
      <c r="Y38" s="13" t="s">
        <v>301</v>
      </c>
      <c r="Z38" s="13" t="s">
        <v>301</v>
      </c>
      <c r="AA38" s="13" t="s">
        <v>301</v>
      </c>
      <c r="AB38" s="13" t="s">
        <v>301</v>
      </c>
      <c r="AC38" s="13" t="s">
        <v>301</v>
      </c>
      <c r="AD38" s="13" t="s">
        <v>301</v>
      </c>
      <c r="AE38" s="13" t="s">
        <v>301</v>
      </c>
      <c r="AF38" s="13" t="s">
        <v>301</v>
      </c>
      <c r="AG38" s="13" t="s">
        <v>301</v>
      </c>
      <c r="AH38" s="13" t="s">
        <v>301</v>
      </c>
      <c r="AI38" s="13" t="s">
        <v>301</v>
      </c>
      <c r="AJ38" s="13" t="s">
        <v>301</v>
      </c>
      <c r="AK38" s="13" t="s">
        <v>301</v>
      </c>
      <c r="AL38" s="13" t="s">
        <v>301</v>
      </c>
      <c r="AM38" s="13" t="s">
        <v>301</v>
      </c>
      <c r="AN38" s="13" t="s">
        <v>301</v>
      </c>
      <c r="AO38" s="13" t="s">
        <v>301</v>
      </c>
      <c r="AP38" s="13" t="s">
        <v>301</v>
      </c>
      <c r="AQ38" s="13" t="s">
        <v>301</v>
      </c>
      <c r="AR38" s="13" t="s">
        <v>301</v>
      </c>
      <c r="AS38" s="13" t="s">
        <v>301</v>
      </c>
      <c r="AT38" s="13" t="s">
        <v>301</v>
      </c>
      <c r="AU38" s="13" t="s">
        <v>301</v>
      </c>
      <c r="AV38" s="13" t="s">
        <v>301</v>
      </c>
      <c r="AW38" s="13" t="s">
        <v>301</v>
      </c>
      <c r="AX38" s="13" t="s">
        <v>301</v>
      </c>
      <c r="AY38" s="13" t="s">
        <v>301</v>
      </c>
      <c r="AZ38" s="13" t="s">
        <v>301</v>
      </c>
      <c r="BA38" s="13" t="s">
        <v>301</v>
      </c>
      <c r="BB38" s="13" t="s">
        <v>301</v>
      </c>
      <c r="BC38" s="13" t="s">
        <v>301</v>
      </c>
      <c r="BD38" s="13" t="s">
        <v>301</v>
      </c>
      <c r="BE38" s="13">
        <v>2.561372</v>
      </c>
      <c r="BF38" s="13">
        <v>19.86</v>
      </c>
      <c r="BG38" s="13">
        <v>0</v>
      </c>
      <c r="BH38" s="13">
        <v>3.9</v>
      </c>
      <c r="BI38" s="13" t="s">
        <v>350</v>
      </c>
      <c r="BJ38" s="13" t="s">
        <v>301</v>
      </c>
      <c r="BK38" s="13" t="s">
        <v>301</v>
      </c>
      <c r="BM38" s="13" t="s">
        <v>301</v>
      </c>
      <c r="BN38" s="13" t="s">
        <v>301</v>
      </c>
      <c r="BO38" s="13" t="s">
        <v>301</v>
      </c>
      <c r="BP38" s="13" t="s">
        <v>301</v>
      </c>
    </row>
    <row r="39" spans="1:80" s="13" customFormat="1" ht="15" customHeight="1">
      <c r="A39" s="13" t="s">
        <v>14</v>
      </c>
      <c r="B39" s="13">
        <v>15601946</v>
      </c>
      <c r="C39" s="13" t="s">
        <v>22</v>
      </c>
      <c r="D39" s="13" t="s">
        <v>27</v>
      </c>
      <c r="E39" s="13">
        <v>2842</v>
      </c>
      <c r="F39" s="13">
        <v>13</v>
      </c>
      <c r="G39" s="13">
        <v>4.5742434904996482E-3</v>
      </c>
      <c r="H39" s="13">
        <v>4</v>
      </c>
      <c r="I39" s="13">
        <v>9</v>
      </c>
      <c r="J39" s="13">
        <v>642</v>
      </c>
      <c r="K39" s="13">
        <v>4</v>
      </c>
      <c r="L39" s="13">
        <v>6.2305295950155761E-3</v>
      </c>
      <c r="M39" s="13">
        <v>2200</v>
      </c>
      <c r="N39" s="13">
        <v>9</v>
      </c>
      <c r="O39" s="13">
        <v>4.0909090909090912E-3</v>
      </c>
      <c r="P39" s="16">
        <v>0.50639999999999996</v>
      </c>
      <c r="Q39" s="15">
        <v>0.27439999999999998</v>
      </c>
      <c r="R39" s="13" t="s">
        <v>352</v>
      </c>
      <c r="S39" s="13">
        <v>5.0394960000000001E-3</v>
      </c>
      <c r="T39" s="13">
        <v>1.03505E-3</v>
      </c>
      <c r="U39" s="13">
        <v>5.89275E-4</v>
      </c>
      <c r="V39" s="13">
        <v>0.11931799999999999</v>
      </c>
      <c r="W39" s="13">
        <v>5.5248600000000004E-3</v>
      </c>
      <c r="X39" s="13">
        <v>1.9841300000000002E-3</v>
      </c>
      <c r="Y39" s="13">
        <v>0</v>
      </c>
      <c r="Z39" s="13">
        <v>5.7000000000000002E-3</v>
      </c>
      <c r="AA39" s="13">
        <v>0.1017</v>
      </c>
      <c r="AB39" s="13">
        <v>1.2999999999999999E-3</v>
      </c>
      <c r="AC39" s="13">
        <v>0</v>
      </c>
      <c r="AD39" s="13" t="s">
        <v>301</v>
      </c>
      <c r="AE39" s="13" t="s">
        <v>301</v>
      </c>
      <c r="AF39" s="13" t="s">
        <v>301</v>
      </c>
      <c r="AG39" s="13" t="s">
        <v>301</v>
      </c>
      <c r="AH39" s="13" t="s">
        <v>301</v>
      </c>
      <c r="AI39" s="13" t="s">
        <v>301</v>
      </c>
      <c r="AJ39" s="13" t="s">
        <v>301</v>
      </c>
      <c r="AK39" s="13" t="s">
        <v>301</v>
      </c>
      <c r="AL39" s="13" t="s">
        <v>301</v>
      </c>
      <c r="AM39" s="13" t="s">
        <v>301</v>
      </c>
      <c r="AN39" s="13" t="s">
        <v>301</v>
      </c>
      <c r="AO39" s="13" t="s">
        <v>301</v>
      </c>
      <c r="AP39" s="13" t="s">
        <v>301</v>
      </c>
      <c r="AQ39" s="13" t="s">
        <v>301</v>
      </c>
      <c r="AR39" s="13" t="s">
        <v>301</v>
      </c>
      <c r="AS39" s="13" t="s">
        <v>301</v>
      </c>
      <c r="AT39" s="13" t="s">
        <v>301</v>
      </c>
      <c r="AU39" s="13" t="s">
        <v>301</v>
      </c>
      <c r="AV39" s="13">
        <v>2.87E-2</v>
      </c>
      <c r="AW39" s="13">
        <v>0.1045</v>
      </c>
      <c r="AX39" s="13">
        <v>4.7999999999999996E-3</v>
      </c>
      <c r="AY39" s="13">
        <v>0</v>
      </c>
      <c r="AZ39" s="13">
        <v>0</v>
      </c>
      <c r="BA39" s="13">
        <v>0</v>
      </c>
      <c r="BB39" s="13">
        <v>4.0000000000000002E-4</v>
      </c>
      <c r="BC39" s="13">
        <v>1.35E-2</v>
      </c>
      <c r="BD39" s="13" t="s">
        <v>301</v>
      </c>
      <c r="BE39" s="13">
        <v>0.46156999999999998</v>
      </c>
      <c r="BF39" s="13">
        <v>7.13</v>
      </c>
      <c r="BG39" s="13">
        <v>0</v>
      </c>
      <c r="BH39" s="13" t="s">
        <v>301</v>
      </c>
      <c r="BI39" s="13" t="s">
        <v>318</v>
      </c>
      <c r="BJ39" s="13" t="s">
        <v>301</v>
      </c>
      <c r="BK39" s="13" t="s">
        <v>301</v>
      </c>
      <c r="BM39" s="13" t="s">
        <v>301</v>
      </c>
      <c r="BN39" s="13" t="s">
        <v>301</v>
      </c>
      <c r="BO39" s="13" t="s">
        <v>301</v>
      </c>
      <c r="BP39" s="13" t="s">
        <v>301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workbookViewId="0">
      <selection activeCell="J27" sqref="J27"/>
    </sheetView>
  </sheetViews>
  <sheetFormatPr defaultRowHeight="15"/>
  <sheetData>
    <row r="1" spans="1:20" ht="15.75">
      <c r="A1" s="95" t="s">
        <v>957</v>
      </c>
    </row>
    <row r="3" spans="1:20">
      <c r="A3" s="9" t="s">
        <v>225</v>
      </c>
      <c r="B3" s="9" t="s">
        <v>226</v>
      </c>
      <c r="C3" s="9" t="s">
        <v>227</v>
      </c>
      <c r="D3" s="9" t="s">
        <v>228</v>
      </c>
      <c r="E3" s="9" t="s">
        <v>229</v>
      </c>
      <c r="F3" s="9" t="s">
        <v>2</v>
      </c>
      <c r="G3" s="9" t="s">
        <v>230</v>
      </c>
      <c r="H3" s="9" t="s">
        <v>231</v>
      </c>
      <c r="I3" s="9" t="s">
        <v>240</v>
      </c>
      <c r="J3" s="9" t="s">
        <v>241</v>
      </c>
      <c r="K3" s="9" t="s">
        <v>242</v>
      </c>
      <c r="L3" s="9" t="s">
        <v>243</v>
      </c>
      <c r="M3" s="9" t="s">
        <v>244</v>
      </c>
      <c r="N3" s="9" t="s">
        <v>245</v>
      </c>
      <c r="O3" s="9" t="s">
        <v>246</v>
      </c>
      <c r="P3" s="9" t="s">
        <v>7</v>
      </c>
      <c r="Q3" s="9" t="s">
        <v>2</v>
      </c>
      <c r="R3" s="9" t="s">
        <v>8</v>
      </c>
      <c r="S3" s="9" t="s">
        <v>9</v>
      </c>
      <c r="T3" s="9" t="s">
        <v>247</v>
      </c>
    </row>
    <row r="4" spans="1:20">
      <c r="A4" s="49" t="s">
        <v>14</v>
      </c>
      <c r="B4" s="50">
        <v>15561298</v>
      </c>
      <c r="C4" s="49" t="s">
        <v>27</v>
      </c>
      <c r="D4" s="49" t="s">
        <v>22</v>
      </c>
      <c r="E4" s="50">
        <v>1632</v>
      </c>
      <c r="F4" s="50">
        <f t="shared" ref="F4:F22" si="0">E4-G4</f>
        <v>1631</v>
      </c>
      <c r="G4" s="50">
        <v>1</v>
      </c>
      <c r="H4" s="50">
        <f t="shared" ref="H4:H22" si="1">G4/E4</f>
        <v>6.1274509803921568E-4</v>
      </c>
      <c r="I4" s="50">
        <v>331</v>
      </c>
      <c r="J4" s="50">
        <v>1</v>
      </c>
      <c r="K4" s="50">
        <f t="shared" ref="K4:K22" si="2">J4/I4</f>
        <v>3.0211480362537764E-3</v>
      </c>
      <c r="L4" s="50">
        <v>1301</v>
      </c>
      <c r="M4" s="50">
        <v>0</v>
      </c>
      <c r="N4" s="50">
        <f t="shared" ref="N4:N22" si="3">M4/L4</f>
        <v>0</v>
      </c>
      <c r="O4" s="50" t="s">
        <v>299</v>
      </c>
      <c r="P4" s="51">
        <v>33</v>
      </c>
      <c r="Q4" s="51">
        <f t="shared" ref="Q4:Q9" si="4">R4-P4</f>
        <v>49241</v>
      </c>
      <c r="R4" s="51">
        <v>49274</v>
      </c>
      <c r="S4" s="51">
        <v>6.6972400000000001E-4</v>
      </c>
      <c r="T4" s="52">
        <v>1</v>
      </c>
    </row>
    <row r="5" spans="1:20">
      <c r="A5" s="49" t="s">
        <v>14</v>
      </c>
      <c r="B5" s="50">
        <v>15561724</v>
      </c>
      <c r="C5" s="49" t="s">
        <v>22</v>
      </c>
      <c r="D5" s="49" t="s">
        <v>27</v>
      </c>
      <c r="E5" s="50">
        <v>1632</v>
      </c>
      <c r="F5" s="50">
        <f t="shared" si="0"/>
        <v>1631</v>
      </c>
      <c r="G5" s="50">
        <v>1</v>
      </c>
      <c r="H5" s="50">
        <f t="shared" si="1"/>
        <v>6.1274509803921568E-4</v>
      </c>
      <c r="I5" s="50">
        <v>331</v>
      </c>
      <c r="J5" s="50">
        <v>0</v>
      </c>
      <c r="K5" s="50">
        <f t="shared" si="2"/>
        <v>0</v>
      </c>
      <c r="L5" s="50">
        <v>1301</v>
      </c>
      <c r="M5" s="50">
        <v>1</v>
      </c>
      <c r="N5" s="50">
        <f t="shared" si="3"/>
        <v>7.6863950807071484E-4</v>
      </c>
      <c r="O5" s="50" t="s">
        <v>299</v>
      </c>
      <c r="P5" s="51">
        <v>0</v>
      </c>
      <c r="Q5" s="51">
        <f t="shared" si="4"/>
        <v>49274</v>
      </c>
      <c r="R5" s="51">
        <v>49274</v>
      </c>
      <c r="S5" s="51">
        <v>0</v>
      </c>
      <c r="T5" s="50" t="s">
        <v>299</v>
      </c>
    </row>
    <row r="6" spans="1:20">
      <c r="A6" s="49" t="s">
        <v>14</v>
      </c>
      <c r="B6" s="50">
        <v>15564086</v>
      </c>
      <c r="C6" s="49" t="s">
        <v>22</v>
      </c>
      <c r="D6" s="49" t="s">
        <v>27</v>
      </c>
      <c r="E6" s="50">
        <v>1632</v>
      </c>
      <c r="F6" s="50">
        <f t="shared" si="0"/>
        <v>1543</v>
      </c>
      <c r="G6" s="50">
        <v>89</v>
      </c>
      <c r="H6" s="50">
        <f t="shared" si="1"/>
        <v>5.4534313725490197E-2</v>
      </c>
      <c r="I6" s="50">
        <v>331</v>
      </c>
      <c r="J6" s="50">
        <v>14</v>
      </c>
      <c r="K6" s="50">
        <f t="shared" si="2"/>
        <v>4.2296072507552872E-2</v>
      </c>
      <c r="L6" s="50">
        <v>1301</v>
      </c>
      <c r="M6" s="50">
        <v>75</v>
      </c>
      <c r="N6" s="50">
        <f t="shared" si="3"/>
        <v>5.764796310530361E-2</v>
      </c>
      <c r="O6" s="53">
        <v>0.34210000000000002</v>
      </c>
      <c r="P6" s="54">
        <v>2227</v>
      </c>
      <c r="Q6" s="51">
        <f t="shared" si="4"/>
        <v>47047</v>
      </c>
      <c r="R6" s="54">
        <v>49274</v>
      </c>
      <c r="S6" s="54">
        <v>4.5196300000000002E-2</v>
      </c>
      <c r="T6" s="52">
        <v>7.9699999999999993E-2</v>
      </c>
    </row>
    <row r="7" spans="1:20">
      <c r="A7" s="49" t="s">
        <v>14</v>
      </c>
      <c r="B7" s="50">
        <v>15564175</v>
      </c>
      <c r="C7" s="49" t="s">
        <v>27</v>
      </c>
      <c r="D7" s="49" t="s">
        <v>22</v>
      </c>
      <c r="E7" s="50">
        <v>1632</v>
      </c>
      <c r="F7" s="50">
        <f t="shared" si="0"/>
        <v>1584</v>
      </c>
      <c r="G7" s="50">
        <v>48</v>
      </c>
      <c r="H7" s="50">
        <f t="shared" si="1"/>
        <v>2.9411764705882353E-2</v>
      </c>
      <c r="I7" s="50">
        <v>331</v>
      </c>
      <c r="J7" s="50">
        <v>10</v>
      </c>
      <c r="K7" s="50">
        <f t="shared" si="2"/>
        <v>3.0211480362537766E-2</v>
      </c>
      <c r="L7" s="50">
        <v>1301</v>
      </c>
      <c r="M7" s="50">
        <v>38</v>
      </c>
      <c r="N7" s="50">
        <f t="shared" si="3"/>
        <v>2.9208301306687164E-2</v>
      </c>
      <c r="O7" s="53">
        <v>0.85709999999999997</v>
      </c>
      <c r="P7" s="54">
        <v>1300</v>
      </c>
      <c r="Q7" s="51">
        <f t="shared" si="4"/>
        <v>47974</v>
      </c>
      <c r="R7" s="54">
        <v>49274</v>
      </c>
      <c r="S7" s="54">
        <v>2.63831E-2</v>
      </c>
      <c r="T7" s="52">
        <v>0.43330000000000002</v>
      </c>
    </row>
    <row r="8" spans="1:20">
      <c r="A8" s="49" t="s">
        <v>14</v>
      </c>
      <c r="B8" s="50">
        <v>15570277</v>
      </c>
      <c r="C8" s="49" t="s">
        <v>16</v>
      </c>
      <c r="D8" s="49" t="s">
        <v>22</v>
      </c>
      <c r="E8" s="50">
        <v>1632</v>
      </c>
      <c r="F8" s="50">
        <f t="shared" si="0"/>
        <v>1631</v>
      </c>
      <c r="G8" s="50">
        <v>1</v>
      </c>
      <c r="H8" s="50">
        <f t="shared" si="1"/>
        <v>6.1274509803921568E-4</v>
      </c>
      <c r="I8" s="50">
        <v>331</v>
      </c>
      <c r="J8" s="50">
        <v>0</v>
      </c>
      <c r="K8" s="50">
        <f t="shared" si="2"/>
        <v>0</v>
      </c>
      <c r="L8" s="50">
        <v>1301</v>
      </c>
      <c r="M8" s="50">
        <v>1</v>
      </c>
      <c r="N8" s="50">
        <f t="shared" si="3"/>
        <v>7.6863950807071484E-4</v>
      </c>
      <c r="O8" s="50" t="s">
        <v>299</v>
      </c>
      <c r="P8" s="51">
        <v>1</v>
      </c>
      <c r="Q8" s="51">
        <f t="shared" si="4"/>
        <v>49273</v>
      </c>
      <c r="R8" s="51">
        <v>49274</v>
      </c>
      <c r="S8" s="55">
        <v>2.0294700000000001E-5</v>
      </c>
      <c r="T8" s="52">
        <v>6.3100000000000003E-2</v>
      </c>
    </row>
    <row r="9" spans="1:20">
      <c r="A9" s="49" t="s">
        <v>14</v>
      </c>
      <c r="B9" s="50">
        <v>15571802</v>
      </c>
      <c r="C9" s="49" t="s">
        <v>118</v>
      </c>
      <c r="D9" s="49" t="s">
        <v>22</v>
      </c>
      <c r="E9" s="50">
        <v>1632</v>
      </c>
      <c r="F9" s="50">
        <f t="shared" si="0"/>
        <v>1631</v>
      </c>
      <c r="G9" s="50">
        <v>1</v>
      </c>
      <c r="H9" s="50">
        <f t="shared" si="1"/>
        <v>6.1274509803921568E-4</v>
      </c>
      <c r="I9" s="50">
        <v>331</v>
      </c>
      <c r="J9" s="50">
        <v>0</v>
      </c>
      <c r="K9" s="50">
        <f t="shared" si="2"/>
        <v>0</v>
      </c>
      <c r="L9" s="50">
        <v>1301</v>
      </c>
      <c r="M9" s="50">
        <v>1</v>
      </c>
      <c r="N9" s="50">
        <f t="shared" si="3"/>
        <v>7.6863950807071484E-4</v>
      </c>
      <c r="O9" s="50" t="s">
        <v>299</v>
      </c>
      <c r="P9" s="51">
        <v>22</v>
      </c>
      <c r="Q9" s="51">
        <f t="shared" si="4"/>
        <v>49252</v>
      </c>
      <c r="R9" s="51">
        <v>49274</v>
      </c>
      <c r="S9" s="51">
        <v>4.4648300000000001E-4</v>
      </c>
      <c r="T9" s="52">
        <v>0.52739999999999998</v>
      </c>
    </row>
    <row r="10" spans="1:20">
      <c r="A10" s="13" t="s">
        <v>14</v>
      </c>
      <c r="B10" s="13">
        <v>15578124</v>
      </c>
      <c r="C10" s="13" t="s">
        <v>16</v>
      </c>
      <c r="D10" s="13" t="s">
        <v>304</v>
      </c>
      <c r="E10" s="50">
        <v>1632</v>
      </c>
      <c r="F10" s="50">
        <f t="shared" si="0"/>
        <v>1631</v>
      </c>
      <c r="G10" s="50">
        <v>1</v>
      </c>
      <c r="H10" s="50">
        <f t="shared" si="1"/>
        <v>6.1274509803921568E-4</v>
      </c>
      <c r="I10" s="50">
        <v>331</v>
      </c>
      <c r="J10" s="50">
        <v>0</v>
      </c>
      <c r="K10" s="50">
        <f t="shared" si="2"/>
        <v>0</v>
      </c>
      <c r="L10" s="50">
        <v>1301</v>
      </c>
      <c r="M10" s="50">
        <v>1</v>
      </c>
      <c r="N10" s="50">
        <f t="shared" si="3"/>
        <v>7.6863950807071484E-4</v>
      </c>
      <c r="O10" s="50" t="s">
        <v>299</v>
      </c>
      <c r="P10" s="51" t="s">
        <v>301</v>
      </c>
      <c r="Q10" s="51" t="s">
        <v>301</v>
      </c>
      <c r="R10" s="51" t="s">
        <v>301</v>
      </c>
      <c r="S10" s="51" t="s">
        <v>301</v>
      </c>
      <c r="T10" s="50" t="s">
        <v>299</v>
      </c>
    </row>
    <row r="11" spans="1:20">
      <c r="A11" s="13" t="s">
        <v>14</v>
      </c>
      <c r="B11" s="13">
        <v>15578253</v>
      </c>
      <c r="C11" s="13" t="s">
        <v>27</v>
      </c>
      <c r="D11" s="13" t="s">
        <v>22</v>
      </c>
      <c r="E11" s="50">
        <v>1632</v>
      </c>
      <c r="F11" s="50">
        <f t="shared" si="0"/>
        <v>1630</v>
      </c>
      <c r="G11" s="50">
        <v>2</v>
      </c>
      <c r="H11" s="50">
        <f t="shared" si="1"/>
        <v>1.2254901960784314E-3</v>
      </c>
      <c r="I11" s="50">
        <v>331</v>
      </c>
      <c r="J11" s="50">
        <v>1</v>
      </c>
      <c r="K11" s="50">
        <f t="shared" si="2"/>
        <v>3.0211480362537764E-3</v>
      </c>
      <c r="L11" s="50">
        <v>1301</v>
      </c>
      <c r="M11" s="50">
        <v>1</v>
      </c>
      <c r="N11" s="50">
        <f t="shared" si="3"/>
        <v>7.6863950807071484E-4</v>
      </c>
      <c r="O11" s="53">
        <v>0.36459999999999998</v>
      </c>
      <c r="P11" s="51">
        <v>11</v>
      </c>
      <c r="Q11" s="51">
        <f t="shared" ref="Q11:Q22" si="5">R11-P11</f>
        <v>49263</v>
      </c>
      <c r="R11" s="51">
        <v>49274</v>
      </c>
      <c r="S11" s="51">
        <v>2.23241E-4</v>
      </c>
      <c r="T11" s="52">
        <v>6.3399999999999998E-2</v>
      </c>
    </row>
    <row r="12" spans="1:20">
      <c r="A12" s="13" t="s">
        <v>14</v>
      </c>
      <c r="B12" s="13">
        <v>15581257</v>
      </c>
      <c r="C12" s="13" t="s">
        <v>27</v>
      </c>
      <c r="D12" s="13" t="s">
        <v>22</v>
      </c>
      <c r="E12" s="50">
        <v>1632</v>
      </c>
      <c r="F12" s="50">
        <f t="shared" si="0"/>
        <v>1631</v>
      </c>
      <c r="G12" s="50">
        <v>1</v>
      </c>
      <c r="H12" s="50">
        <f t="shared" si="1"/>
        <v>6.1274509803921568E-4</v>
      </c>
      <c r="I12" s="50">
        <v>331</v>
      </c>
      <c r="J12" s="50">
        <v>1</v>
      </c>
      <c r="K12" s="50">
        <f t="shared" si="2"/>
        <v>3.0211480362537764E-3</v>
      </c>
      <c r="L12" s="50">
        <v>1301</v>
      </c>
      <c r="M12" s="50">
        <v>0</v>
      </c>
      <c r="N12" s="50">
        <f t="shared" si="3"/>
        <v>0</v>
      </c>
      <c r="O12" s="50" t="s">
        <v>299</v>
      </c>
      <c r="P12" s="54">
        <v>1</v>
      </c>
      <c r="Q12" s="51">
        <f t="shared" si="5"/>
        <v>49273</v>
      </c>
      <c r="R12" s="54">
        <v>49274</v>
      </c>
      <c r="S12" s="56">
        <v>2.0294700000000001E-5</v>
      </c>
      <c r="T12" s="52">
        <v>6.3100000000000003E-2</v>
      </c>
    </row>
    <row r="13" spans="1:20">
      <c r="A13" s="13" t="s">
        <v>14</v>
      </c>
      <c r="B13" s="13">
        <v>15581345</v>
      </c>
      <c r="C13" s="13" t="s">
        <v>22</v>
      </c>
      <c r="D13" s="13" t="s">
        <v>16</v>
      </c>
      <c r="E13" s="50">
        <v>1632</v>
      </c>
      <c r="F13" s="50">
        <f t="shared" si="0"/>
        <v>1631</v>
      </c>
      <c r="G13" s="50">
        <v>1</v>
      </c>
      <c r="H13" s="50">
        <f t="shared" si="1"/>
        <v>6.1274509803921568E-4</v>
      </c>
      <c r="I13" s="50">
        <v>331</v>
      </c>
      <c r="J13" s="50">
        <v>0</v>
      </c>
      <c r="K13" s="50">
        <f t="shared" si="2"/>
        <v>0</v>
      </c>
      <c r="L13" s="50">
        <v>1301</v>
      </c>
      <c r="M13" s="50">
        <v>1</v>
      </c>
      <c r="N13" s="50">
        <f t="shared" si="3"/>
        <v>7.6863950807071484E-4</v>
      </c>
      <c r="O13" s="50" t="s">
        <v>299</v>
      </c>
      <c r="P13" s="51">
        <v>0</v>
      </c>
      <c r="Q13" s="51">
        <f t="shared" si="5"/>
        <v>49274</v>
      </c>
      <c r="R13" s="51">
        <v>49274</v>
      </c>
      <c r="S13" s="51">
        <v>0</v>
      </c>
      <c r="T13" s="50" t="s">
        <v>299</v>
      </c>
    </row>
    <row r="14" spans="1:20">
      <c r="A14" s="20" t="s">
        <v>14</v>
      </c>
      <c r="B14" s="20">
        <v>15587768</v>
      </c>
      <c r="C14" s="20" t="s">
        <v>15</v>
      </c>
      <c r="D14" s="20" t="s">
        <v>16</v>
      </c>
      <c r="E14" s="50">
        <v>1632</v>
      </c>
      <c r="F14" s="50">
        <f t="shared" si="0"/>
        <v>1630</v>
      </c>
      <c r="G14" s="50">
        <v>2</v>
      </c>
      <c r="H14" s="50">
        <f t="shared" si="1"/>
        <v>1.2254901960784314E-3</v>
      </c>
      <c r="I14" s="50">
        <v>331</v>
      </c>
      <c r="J14" s="50">
        <v>1</v>
      </c>
      <c r="K14" s="50">
        <f t="shared" si="2"/>
        <v>3.0211480362537764E-3</v>
      </c>
      <c r="L14" s="50">
        <v>1301</v>
      </c>
      <c r="M14" s="50">
        <v>1</v>
      </c>
      <c r="N14" s="50">
        <f t="shared" si="3"/>
        <v>7.6863950807071484E-4</v>
      </c>
      <c r="O14" s="53">
        <v>0.36459999999999998</v>
      </c>
      <c r="P14" s="51">
        <v>11</v>
      </c>
      <c r="Q14" s="51">
        <f t="shared" si="5"/>
        <v>49263</v>
      </c>
      <c r="R14" s="51">
        <v>49274</v>
      </c>
      <c r="S14" s="51">
        <v>2.23241E-4</v>
      </c>
      <c r="T14" s="52">
        <v>6.3399999999999998E-2</v>
      </c>
    </row>
    <row r="15" spans="1:20">
      <c r="A15" s="13" t="s">
        <v>14</v>
      </c>
      <c r="B15" s="13">
        <v>15589385</v>
      </c>
      <c r="C15" s="13" t="s">
        <v>15</v>
      </c>
      <c r="D15" s="13" t="s">
        <v>16</v>
      </c>
      <c r="E15" s="50">
        <v>1632</v>
      </c>
      <c r="F15" s="50">
        <f t="shared" si="0"/>
        <v>1630</v>
      </c>
      <c r="G15" s="50">
        <v>2</v>
      </c>
      <c r="H15" s="50">
        <f t="shared" si="1"/>
        <v>1.2254901960784314E-3</v>
      </c>
      <c r="I15" s="50">
        <v>331</v>
      </c>
      <c r="J15" s="50">
        <v>2</v>
      </c>
      <c r="K15" s="50">
        <f t="shared" si="2"/>
        <v>6.0422960725075529E-3</v>
      </c>
      <c r="L15" s="50">
        <v>1301</v>
      </c>
      <c r="M15" s="50">
        <v>0</v>
      </c>
      <c r="N15" s="50">
        <f t="shared" si="3"/>
        <v>0</v>
      </c>
      <c r="O15" s="50" t="s">
        <v>299</v>
      </c>
      <c r="P15" s="54">
        <v>51</v>
      </c>
      <c r="Q15" s="51">
        <f t="shared" si="5"/>
        <v>49223</v>
      </c>
      <c r="R15" s="54">
        <v>49274</v>
      </c>
      <c r="S15" s="54">
        <v>1.0350299999999999E-3</v>
      </c>
      <c r="T15" s="53">
        <v>0.68779999999999997</v>
      </c>
    </row>
    <row r="16" spans="1:20">
      <c r="A16" s="13" t="s">
        <v>14</v>
      </c>
      <c r="B16" s="13">
        <v>15589409</v>
      </c>
      <c r="C16" s="13" t="s">
        <v>22</v>
      </c>
      <c r="D16" s="13" t="s">
        <v>27</v>
      </c>
      <c r="E16" s="50">
        <v>1632</v>
      </c>
      <c r="F16" s="50">
        <f t="shared" si="0"/>
        <v>1629</v>
      </c>
      <c r="G16" s="50">
        <v>3</v>
      </c>
      <c r="H16" s="50">
        <f t="shared" si="1"/>
        <v>1.838235294117647E-3</v>
      </c>
      <c r="I16" s="50">
        <v>331</v>
      </c>
      <c r="J16" s="50">
        <v>1</v>
      </c>
      <c r="K16" s="50">
        <f t="shared" si="2"/>
        <v>3.0211480362537764E-3</v>
      </c>
      <c r="L16" s="50">
        <v>1301</v>
      </c>
      <c r="M16" s="50">
        <v>2</v>
      </c>
      <c r="N16" s="50">
        <f t="shared" si="3"/>
        <v>1.5372790161414297E-3</v>
      </c>
      <c r="O16" s="53">
        <v>0.49359999999999998</v>
      </c>
      <c r="P16" s="51">
        <v>116</v>
      </c>
      <c r="Q16" s="51">
        <f t="shared" si="5"/>
        <v>49158</v>
      </c>
      <c r="R16" s="51">
        <v>49274</v>
      </c>
      <c r="S16" s="51">
        <v>2.35418E-3</v>
      </c>
      <c r="T16" s="52">
        <v>1</v>
      </c>
    </row>
    <row r="17" spans="1:20">
      <c r="A17" s="13" t="s">
        <v>14</v>
      </c>
      <c r="B17" s="13">
        <v>15589463</v>
      </c>
      <c r="C17" s="13" t="s">
        <v>15</v>
      </c>
      <c r="D17" s="13" t="s">
        <v>304</v>
      </c>
      <c r="E17" s="50">
        <v>1632</v>
      </c>
      <c r="F17" s="50">
        <f t="shared" si="0"/>
        <v>1631</v>
      </c>
      <c r="G17" s="50">
        <v>1</v>
      </c>
      <c r="H17" s="50">
        <f t="shared" si="1"/>
        <v>6.1274509803921568E-4</v>
      </c>
      <c r="I17" s="50">
        <v>331</v>
      </c>
      <c r="J17" s="50">
        <v>0</v>
      </c>
      <c r="K17" s="50">
        <f t="shared" si="2"/>
        <v>0</v>
      </c>
      <c r="L17" s="50">
        <v>1301</v>
      </c>
      <c r="M17" s="50">
        <v>1</v>
      </c>
      <c r="N17" s="50">
        <f t="shared" si="3"/>
        <v>7.6863950807071484E-4</v>
      </c>
      <c r="O17" s="50" t="s">
        <v>299</v>
      </c>
      <c r="P17" s="54">
        <v>64</v>
      </c>
      <c r="Q17" s="51">
        <f t="shared" si="5"/>
        <v>49210</v>
      </c>
      <c r="R17" s="54">
        <v>49274</v>
      </c>
      <c r="S17" s="54">
        <v>1.29886E-3</v>
      </c>
      <c r="T17" s="52">
        <v>0.72540000000000004</v>
      </c>
    </row>
    <row r="18" spans="1:20">
      <c r="A18" s="13" t="s">
        <v>14</v>
      </c>
      <c r="B18" s="13">
        <v>15592225</v>
      </c>
      <c r="C18" s="13" t="s">
        <v>22</v>
      </c>
      <c r="D18" s="13" t="s">
        <v>27</v>
      </c>
      <c r="E18" s="50">
        <v>1632</v>
      </c>
      <c r="F18" s="50">
        <f t="shared" si="0"/>
        <v>1314</v>
      </c>
      <c r="G18" s="50">
        <v>318</v>
      </c>
      <c r="H18" s="50">
        <f t="shared" si="1"/>
        <v>0.19485294117647059</v>
      </c>
      <c r="I18" s="50">
        <v>331</v>
      </c>
      <c r="J18" s="50">
        <v>79</v>
      </c>
      <c r="K18" s="50">
        <f t="shared" si="2"/>
        <v>0.23867069486404835</v>
      </c>
      <c r="L18" s="50">
        <v>1301</v>
      </c>
      <c r="M18" s="50">
        <v>239</v>
      </c>
      <c r="N18" s="50">
        <f t="shared" si="3"/>
        <v>0.18370484242890084</v>
      </c>
      <c r="O18" s="57">
        <v>2.93E-2</v>
      </c>
      <c r="P18" s="51">
        <v>9693</v>
      </c>
      <c r="Q18" s="51">
        <f t="shared" si="5"/>
        <v>39581</v>
      </c>
      <c r="R18" s="51">
        <v>49274</v>
      </c>
      <c r="S18" s="51">
        <v>0.196716</v>
      </c>
      <c r="T18" s="52">
        <v>0.87429999999999997</v>
      </c>
    </row>
    <row r="19" spans="1:20">
      <c r="A19" s="13" t="s">
        <v>14</v>
      </c>
      <c r="B19" s="13">
        <v>15600835</v>
      </c>
      <c r="C19" s="13" t="s">
        <v>27</v>
      </c>
      <c r="D19" s="13" t="s">
        <v>22</v>
      </c>
      <c r="E19" s="50">
        <v>1632</v>
      </c>
      <c r="F19" s="50">
        <f t="shared" si="0"/>
        <v>1620</v>
      </c>
      <c r="G19" s="50">
        <v>12</v>
      </c>
      <c r="H19" s="50">
        <f t="shared" si="1"/>
        <v>7.3529411764705881E-3</v>
      </c>
      <c r="I19" s="50">
        <v>331</v>
      </c>
      <c r="J19" s="50">
        <v>4</v>
      </c>
      <c r="K19" s="50">
        <f t="shared" si="2"/>
        <v>1.2084592145015106E-2</v>
      </c>
      <c r="L19" s="50">
        <v>1301</v>
      </c>
      <c r="M19" s="50">
        <v>8</v>
      </c>
      <c r="N19" s="50">
        <f t="shared" si="3"/>
        <v>6.1491160645657187E-3</v>
      </c>
      <c r="O19" s="53">
        <v>0.27750000000000002</v>
      </c>
      <c r="P19" s="54">
        <v>350</v>
      </c>
      <c r="Q19" s="51">
        <f t="shared" si="5"/>
        <v>48924</v>
      </c>
      <c r="R19" s="54">
        <v>49274</v>
      </c>
      <c r="S19" s="54">
        <v>7.10314E-3</v>
      </c>
      <c r="T19" s="52">
        <v>0.88039999999999996</v>
      </c>
    </row>
    <row r="20" spans="1:20">
      <c r="A20" s="49" t="s">
        <v>14</v>
      </c>
      <c r="B20" s="50">
        <v>15600914</v>
      </c>
      <c r="C20" s="49" t="s">
        <v>27</v>
      </c>
      <c r="D20" s="49" t="s">
        <v>22</v>
      </c>
      <c r="E20" s="50">
        <v>1632</v>
      </c>
      <c r="F20" s="50">
        <f t="shared" si="0"/>
        <v>1630</v>
      </c>
      <c r="G20" s="50">
        <v>2</v>
      </c>
      <c r="H20" s="50">
        <f t="shared" si="1"/>
        <v>1.2254901960784314E-3</v>
      </c>
      <c r="I20" s="50">
        <v>331</v>
      </c>
      <c r="J20" s="50">
        <v>1</v>
      </c>
      <c r="K20" s="50">
        <f t="shared" si="2"/>
        <v>3.0211480362537764E-3</v>
      </c>
      <c r="L20" s="50">
        <v>1301</v>
      </c>
      <c r="M20" s="50">
        <v>1</v>
      </c>
      <c r="N20" s="50">
        <f t="shared" si="3"/>
        <v>7.6863950807071484E-4</v>
      </c>
      <c r="O20" s="53">
        <v>0.36459999999999998</v>
      </c>
      <c r="P20" s="54">
        <v>8</v>
      </c>
      <c r="Q20" s="51">
        <f t="shared" si="5"/>
        <v>49266</v>
      </c>
      <c r="R20" s="54">
        <v>49274</v>
      </c>
      <c r="S20" s="54">
        <v>1.6235699999999999E-4</v>
      </c>
      <c r="T20" s="58">
        <v>3.9E-2</v>
      </c>
    </row>
    <row r="21" spans="1:20">
      <c r="A21" s="49" t="s">
        <v>14</v>
      </c>
      <c r="B21" s="50">
        <v>15600986</v>
      </c>
      <c r="C21" s="49" t="s">
        <v>22</v>
      </c>
      <c r="D21" s="49" t="s">
        <v>27</v>
      </c>
      <c r="E21" s="50">
        <v>1632</v>
      </c>
      <c r="F21" s="50">
        <f t="shared" si="0"/>
        <v>1631</v>
      </c>
      <c r="G21" s="50">
        <v>1</v>
      </c>
      <c r="H21" s="50">
        <f t="shared" si="1"/>
        <v>6.1274509803921568E-4</v>
      </c>
      <c r="I21" s="50">
        <v>331</v>
      </c>
      <c r="J21" s="50">
        <v>0</v>
      </c>
      <c r="K21" s="50">
        <f t="shared" si="2"/>
        <v>0</v>
      </c>
      <c r="L21" s="50">
        <v>1301</v>
      </c>
      <c r="M21" s="50">
        <v>1</v>
      </c>
      <c r="N21" s="50">
        <f t="shared" si="3"/>
        <v>7.6863950807071484E-4</v>
      </c>
      <c r="O21" s="50" t="s">
        <v>299</v>
      </c>
      <c r="P21" s="54">
        <v>2</v>
      </c>
      <c r="Q21" s="51">
        <f t="shared" si="5"/>
        <v>49272</v>
      </c>
      <c r="R21" s="54">
        <v>49274</v>
      </c>
      <c r="S21" s="56">
        <v>4.0589400000000001E-5</v>
      </c>
      <c r="T21" s="52">
        <v>9.3100000000000002E-2</v>
      </c>
    </row>
    <row r="22" spans="1:20">
      <c r="A22" s="49" t="s">
        <v>14</v>
      </c>
      <c r="B22" s="50">
        <v>15601946</v>
      </c>
      <c r="C22" s="49" t="s">
        <v>22</v>
      </c>
      <c r="D22" s="49" t="s">
        <v>27</v>
      </c>
      <c r="E22" s="50">
        <v>1632</v>
      </c>
      <c r="F22" s="50">
        <f t="shared" si="0"/>
        <v>1630</v>
      </c>
      <c r="G22" s="50">
        <v>2</v>
      </c>
      <c r="H22" s="50">
        <f t="shared" si="1"/>
        <v>1.2254901960784314E-3</v>
      </c>
      <c r="I22" s="50">
        <v>331</v>
      </c>
      <c r="J22" s="50">
        <v>0</v>
      </c>
      <c r="K22" s="50">
        <f t="shared" si="2"/>
        <v>0</v>
      </c>
      <c r="L22" s="50">
        <v>1301</v>
      </c>
      <c r="M22" s="50">
        <v>2</v>
      </c>
      <c r="N22" s="50">
        <f t="shared" si="3"/>
        <v>1.5372790161414297E-3</v>
      </c>
      <c r="O22" s="50" t="s">
        <v>299</v>
      </c>
      <c r="P22" s="51">
        <v>51</v>
      </c>
      <c r="Q22" s="51">
        <f t="shared" si="5"/>
        <v>49222</v>
      </c>
      <c r="R22" s="51">
        <v>49273</v>
      </c>
      <c r="S22" s="51">
        <v>1.03505E-3</v>
      </c>
      <c r="T22" s="52">
        <v>0.68779999999999997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workbookViewId="0">
      <selection activeCell="H27" sqref="H27"/>
    </sheetView>
  </sheetViews>
  <sheetFormatPr defaultRowHeight="15"/>
  <cols>
    <col min="1" max="1" width="11.85546875" style="49" customWidth="1"/>
    <col min="2" max="5" width="9.140625" style="49"/>
    <col min="6" max="6" width="14.5703125" style="49" customWidth="1"/>
    <col min="7" max="7" width="13.140625" style="49" customWidth="1"/>
    <col min="8" max="8" width="14.85546875" style="49" customWidth="1"/>
    <col min="9" max="9" width="11" style="49" customWidth="1"/>
    <col min="10" max="10" width="10.28515625" style="49" customWidth="1"/>
    <col min="11" max="11" width="13.140625" style="49" customWidth="1"/>
    <col min="12" max="12" width="10.140625" style="49" customWidth="1"/>
    <col min="13" max="13" width="10.28515625" style="49" customWidth="1"/>
    <col min="14" max="14" width="13.140625" style="49" customWidth="1"/>
    <col min="15" max="15" width="9.140625" style="49" customWidth="1"/>
    <col min="16" max="16" width="10.7109375" style="49" customWidth="1"/>
    <col min="17" max="17" width="14.42578125" style="49" customWidth="1"/>
    <col min="18" max="18" width="10.85546875" style="49" customWidth="1"/>
    <col min="19" max="19" width="11.85546875" style="49" customWidth="1"/>
    <col min="20" max="20" width="16" style="49" customWidth="1"/>
    <col min="21" max="21" width="11" style="49" customWidth="1"/>
    <col min="22" max="22" width="10.28515625" style="49" customWidth="1"/>
    <col min="23" max="23" width="12.85546875" style="49" customWidth="1"/>
    <col min="24" max="24" width="18.42578125" style="49" customWidth="1"/>
    <col min="25" max="16384" width="9.140625" style="49"/>
  </cols>
  <sheetData>
    <row r="1" spans="1:25" ht="15.75">
      <c r="A1" s="96" t="s">
        <v>958</v>
      </c>
    </row>
    <row r="3" spans="1:25">
      <c r="A3" s="24" t="s">
        <v>353</v>
      </c>
      <c r="B3" s="78" t="s">
        <v>0</v>
      </c>
      <c r="C3" s="78" t="s">
        <v>1</v>
      </c>
      <c r="D3" s="78" t="s">
        <v>2</v>
      </c>
      <c r="E3" s="78" t="s">
        <v>3</v>
      </c>
      <c r="F3" s="2" t="s">
        <v>4</v>
      </c>
      <c r="G3" s="2" t="s">
        <v>5</v>
      </c>
      <c r="H3" s="2" t="s">
        <v>6</v>
      </c>
      <c r="I3" s="79" t="s">
        <v>354</v>
      </c>
      <c r="J3" s="79" t="s">
        <v>355</v>
      </c>
      <c r="K3" s="78" t="s">
        <v>356</v>
      </c>
      <c r="L3" s="79" t="s">
        <v>357</v>
      </c>
      <c r="M3" s="79" t="s">
        <v>358</v>
      </c>
      <c r="N3" s="78" t="s">
        <v>359</v>
      </c>
      <c r="O3" s="79" t="s">
        <v>360</v>
      </c>
      <c r="P3" s="79" t="s">
        <v>361</v>
      </c>
      <c r="Q3" s="78" t="s">
        <v>362</v>
      </c>
      <c r="R3" s="79" t="s">
        <v>363</v>
      </c>
      <c r="S3" s="79" t="s">
        <v>364</v>
      </c>
      <c r="T3" s="78" t="s">
        <v>365</v>
      </c>
      <c r="U3" s="79" t="s">
        <v>366</v>
      </c>
      <c r="V3" s="79" t="s">
        <v>367</v>
      </c>
      <c r="W3" s="78" t="s">
        <v>368</v>
      </c>
      <c r="X3" s="78" t="s">
        <v>248</v>
      </c>
      <c r="Y3" s="78"/>
    </row>
    <row r="4" spans="1:25">
      <c r="A4" s="49" t="s">
        <v>369</v>
      </c>
      <c r="B4" s="49" t="s">
        <v>14</v>
      </c>
      <c r="C4" s="49">
        <v>15600835</v>
      </c>
      <c r="D4" s="49" t="s">
        <v>27</v>
      </c>
      <c r="E4" s="49" t="s">
        <v>22</v>
      </c>
      <c r="F4" s="80">
        <v>368</v>
      </c>
      <c r="G4" s="80">
        <v>57348</v>
      </c>
      <c r="H4" s="80">
        <v>6.4169631024621606E-3</v>
      </c>
      <c r="I4" s="81">
        <v>350</v>
      </c>
      <c r="J4" s="81">
        <v>49274</v>
      </c>
      <c r="K4" s="49">
        <v>7.10314E-3</v>
      </c>
      <c r="L4" s="81">
        <v>14</v>
      </c>
      <c r="M4" s="81">
        <v>5091</v>
      </c>
      <c r="N4" s="49">
        <v>2.7499500000000001E-3</v>
      </c>
      <c r="O4" s="81">
        <v>3</v>
      </c>
      <c r="P4" s="81">
        <v>1936</v>
      </c>
      <c r="Q4" s="49">
        <v>1.54959E-3</v>
      </c>
      <c r="R4" s="81">
        <v>1</v>
      </c>
      <c r="S4" s="81">
        <v>543</v>
      </c>
      <c r="T4" s="49">
        <v>1.84162E-3</v>
      </c>
      <c r="U4" s="81">
        <v>0</v>
      </c>
      <c r="V4" s="81">
        <v>504</v>
      </c>
      <c r="W4" s="49">
        <v>0</v>
      </c>
      <c r="X4" s="49" t="s">
        <v>29</v>
      </c>
    </row>
    <row r="5" spans="1:25">
      <c r="A5" s="49" t="s">
        <v>370</v>
      </c>
      <c r="B5" s="49" t="s">
        <v>14</v>
      </c>
      <c r="C5" s="49">
        <v>15573419</v>
      </c>
      <c r="D5" s="49" t="s">
        <v>16</v>
      </c>
      <c r="E5" s="49" t="s">
        <v>15</v>
      </c>
      <c r="F5" s="80">
        <v>2</v>
      </c>
      <c r="G5" s="80">
        <v>57348</v>
      </c>
      <c r="H5" s="80">
        <v>3.4874799469903051E-5</v>
      </c>
      <c r="I5" s="81">
        <v>1</v>
      </c>
      <c r="J5" s="81">
        <v>49274</v>
      </c>
      <c r="K5" s="49">
        <v>2.0294700000000001E-5</v>
      </c>
      <c r="L5" s="81">
        <v>0</v>
      </c>
      <c r="M5" s="81">
        <v>5091</v>
      </c>
      <c r="N5" s="49">
        <v>0</v>
      </c>
      <c r="O5" s="81">
        <v>0</v>
      </c>
      <c r="P5" s="81">
        <v>1936</v>
      </c>
      <c r="Q5" s="49">
        <v>0</v>
      </c>
      <c r="R5" s="81">
        <v>0</v>
      </c>
      <c r="S5" s="81">
        <v>543</v>
      </c>
      <c r="T5" s="49">
        <v>0</v>
      </c>
      <c r="U5" s="81">
        <v>1</v>
      </c>
      <c r="V5" s="81">
        <v>504</v>
      </c>
      <c r="W5" s="49">
        <v>1.9841300000000002E-3</v>
      </c>
      <c r="X5" s="49" t="s">
        <v>144</v>
      </c>
    </row>
    <row r="6" spans="1:25">
      <c r="A6" s="49" t="s">
        <v>371</v>
      </c>
      <c r="B6" s="49" t="s">
        <v>14</v>
      </c>
      <c r="C6" s="49">
        <v>15564175</v>
      </c>
      <c r="D6" s="49" t="s">
        <v>27</v>
      </c>
      <c r="E6" s="49" t="s">
        <v>22</v>
      </c>
      <c r="F6" s="80">
        <v>1342</v>
      </c>
      <c r="G6" s="80">
        <v>57348</v>
      </c>
      <c r="H6" s="80">
        <v>2.3400990444304944E-2</v>
      </c>
      <c r="I6" s="81">
        <v>1300</v>
      </c>
      <c r="J6" s="81">
        <v>49274</v>
      </c>
      <c r="K6" s="49">
        <v>2.63831E-2</v>
      </c>
      <c r="L6" s="81">
        <v>31</v>
      </c>
      <c r="M6" s="81">
        <v>5091</v>
      </c>
      <c r="N6" s="49">
        <v>6.0891799999999996E-3</v>
      </c>
      <c r="O6" s="81">
        <v>5</v>
      </c>
      <c r="P6" s="81">
        <v>1936</v>
      </c>
      <c r="Q6" s="49">
        <v>2.5826400000000002E-3</v>
      </c>
      <c r="R6" s="81">
        <v>5</v>
      </c>
      <c r="S6" s="81">
        <v>543</v>
      </c>
      <c r="T6" s="49">
        <v>9.2081000000000003E-3</v>
      </c>
      <c r="U6" s="81">
        <v>1</v>
      </c>
      <c r="V6" s="81">
        <v>504</v>
      </c>
      <c r="W6" s="49">
        <v>1.9841300000000002E-3</v>
      </c>
      <c r="X6" s="49" t="s">
        <v>315</v>
      </c>
    </row>
    <row r="9" spans="1:25">
      <c r="A9" s="24" t="s">
        <v>369</v>
      </c>
      <c r="B9" s="24" t="s">
        <v>234</v>
      </c>
      <c r="C9" s="24" t="s">
        <v>235</v>
      </c>
      <c r="D9" s="49" t="s">
        <v>372</v>
      </c>
    </row>
    <row r="10" spans="1:25">
      <c r="A10" s="24" t="s">
        <v>228</v>
      </c>
      <c r="B10" s="26">
        <v>350</v>
      </c>
      <c r="C10" s="26">
        <v>14</v>
      </c>
      <c r="D10" s="49">
        <v>364</v>
      </c>
    </row>
    <row r="11" spans="1:25">
      <c r="A11" s="24" t="s">
        <v>227</v>
      </c>
      <c r="B11" s="26">
        <v>48924</v>
      </c>
      <c r="C11" s="26">
        <v>5077</v>
      </c>
      <c r="D11" s="49">
        <v>54001</v>
      </c>
    </row>
    <row r="12" spans="1:25">
      <c r="A12" s="49" t="s">
        <v>372</v>
      </c>
      <c r="B12" s="49">
        <v>49274</v>
      </c>
      <c r="C12" s="49">
        <v>5091</v>
      </c>
      <c r="D12" s="49">
        <v>54365</v>
      </c>
    </row>
    <row r="14" spans="1:25">
      <c r="A14" s="49" t="s">
        <v>373</v>
      </c>
      <c r="B14" s="82">
        <v>13.1478</v>
      </c>
    </row>
    <row r="15" spans="1:25">
      <c r="A15" s="88" t="s">
        <v>374</v>
      </c>
      <c r="B15" s="89">
        <v>2.8800000000000001E-4</v>
      </c>
    </row>
    <row r="17" spans="1:4">
      <c r="A17" s="24" t="s">
        <v>369</v>
      </c>
      <c r="B17" s="24" t="s">
        <v>234</v>
      </c>
      <c r="C17" s="24" t="s">
        <v>236</v>
      </c>
      <c r="D17" s="49" t="s">
        <v>372</v>
      </c>
    </row>
    <row r="18" spans="1:4">
      <c r="A18" s="24" t="s">
        <v>228</v>
      </c>
      <c r="B18" s="26">
        <v>350</v>
      </c>
      <c r="C18" s="26">
        <v>3</v>
      </c>
      <c r="D18" s="49">
        <v>353</v>
      </c>
    </row>
    <row r="19" spans="1:4">
      <c r="A19" s="24" t="s">
        <v>227</v>
      </c>
      <c r="B19" s="26">
        <v>48924</v>
      </c>
      <c r="C19" s="26">
        <v>1933</v>
      </c>
      <c r="D19" s="49">
        <v>50857</v>
      </c>
    </row>
    <row r="20" spans="1:4">
      <c r="A20" s="49" t="s">
        <v>372</v>
      </c>
      <c r="B20" s="49">
        <v>49274</v>
      </c>
      <c r="C20" s="49">
        <v>1936</v>
      </c>
      <c r="D20" s="49">
        <v>51210</v>
      </c>
    </row>
    <row r="22" spans="1:4">
      <c r="A22" s="51" t="s">
        <v>373</v>
      </c>
      <c r="B22" s="82">
        <v>8.3925999999999998</v>
      </c>
      <c r="C22" s="51"/>
    </row>
    <row r="23" spans="1:4">
      <c r="A23" s="51" t="s">
        <v>374</v>
      </c>
      <c r="B23" s="82">
        <v>3.7680000000000001E-3</v>
      </c>
      <c r="C23" s="51"/>
    </row>
    <row r="24" spans="1:4">
      <c r="A24" s="89" t="s">
        <v>375</v>
      </c>
      <c r="B24" s="89">
        <v>1.1000000000000001E-3</v>
      </c>
      <c r="C24" s="89" t="s">
        <v>376</v>
      </c>
    </row>
    <row r="26" spans="1:4">
      <c r="A26" s="24" t="s">
        <v>370</v>
      </c>
      <c r="B26" s="24" t="s">
        <v>234</v>
      </c>
      <c r="C26" s="24" t="s">
        <v>238</v>
      </c>
      <c r="D26" s="49" t="s">
        <v>372</v>
      </c>
    </row>
    <row r="27" spans="1:4">
      <c r="A27" s="24" t="s">
        <v>228</v>
      </c>
      <c r="B27" s="26">
        <v>1</v>
      </c>
      <c r="C27" s="26">
        <v>1</v>
      </c>
      <c r="D27" s="49">
        <v>2</v>
      </c>
    </row>
    <row r="28" spans="1:4">
      <c r="A28" s="24" t="s">
        <v>227</v>
      </c>
      <c r="B28" s="26">
        <v>48923</v>
      </c>
      <c r="C28" s="26">
        <v>503</v>
      </c>
      <c r="D28" s="49">
        <v>49426</v>
      </c>
    </row>
    <row r="29" spans="1:4">
      <c r="A29" s="49" t="s">
        <v>372</v>
      </c>
      <c r="B29" s="49">
        <v>48924</v>
      </c>
      <c r="C29" s="49">
        <v>504</v>
      </c>
      <c r="D29" s="49">
        <v>49428</v>
      </c>
    </row>
    <row r="31" spans="1:4">
      <c r="A31" s="51" t="s">
        <v>373</v>
      </c>
      <c r="B31" s="83">
        <v>47.5428</v>
      </c>
      <c r="C31" s="51"/>
      <c r="D31" s="51"/>
    </row>
    <row r="32" spans="1:4">
      <c r="A32" s="51" t="s">
        <v>374</v>
      </c>
      <c r="B32" s="83" t="s">
        <v>377</v>
      </c>
      <c r="C32" s="51"/>
      <c r="D32" s="51"/>
    </row>
    <row r="33" spans="1:4">
      <c r="A33" s="89" t="s">
        <v>375</v>
      </c>
      <c r="B33" s="90">
        <v>2.0299999999999999E-2</v>
      </c>
      <c r="C33" s="90" t="s">
        <v>376</v>
      </c>
      <c r="D33" s="51"/>
    </row>
    <row r="34" spans="1:4">
      <c r="A34" s="82"/>
      <c r="B34" s="51"/>
      <c r="C34" s="51"/>
      <c r="D34" s="51"/>
    </row>
    <row r="35" spans="1:4">
      <c r="A35" s="84" t="s">
        <v>378</v>
      </c>
      <c r="B35" s="84" t="s">
        <v>234</v>
      </c>
      <c r="C35" s="84" t="s">
        <v>238</v>
      </c>
      <c r="D35" s="51" t="s">
        <v>372</v>
      </c>
    </row>
    <row r="36" spans="1:4">
      <c r="A36" s="84" t="s">
        <v>228</v>
      </c>
      <c r="B36" s="85">
        <v>1300</v>
      </c>
      <c r="C36" s="51">
        <v>1</v>
      </c>
      <c r="D36" s="51">
        <v>1301</v>
      </c>
    </row>
    <row r="37" spans="1:4">
      <c r="A37" s="84" t="s">
        <v>227</v>
      </c>
      <c r="B37" s="86">
        <v>47974</v>
      </c>
      <c r="C37" s="51">
        <v>503</v>
      </c>
      <c r="D37" s="87">
        <v>48477</v>
      </c>
    </row>
    <row r="38" spans="1:4">
      <c r="A38" s="51" t="s">
        <v>372</v>
      </c>
      <c r="B38" s="51">
        <v>49274</v>
      </c>
      <c r="C38" s="51">
        <v>504</v>
      </c>
      <c r="D38" s="51">
        <v>49778</v>
      </c>
    </row>
    <row r="39" spans="1:4">
      <c r="A39" s="51"/>
      <c r="B39" s="51"/>
      <c r="C39" s="51"/>
      <c r="D39" s="51"/>
    </row>
    <row r="40" spans="1:4">
      <c r="A40" s="51" t="s">
        <v>373</v>
      </c>
      <c r="B40" s="83">
        <v>11.6685</v>
      </c>
      <c r="C40" s="51"/>
      <c r="D40" s="51"/>
    </row>
    <row r="41" spans="1:4">
      <c r="A41" s="51" t="s">
        <v>374</v>
      </c>
      <c r="B41" s="51">
        <v>6.3599999999999996E-4</v>
      </c>
      <c r="C41" s="51"/>
      <c r="D41" s="51"/>
    </row>
    <row r="42" spans="1:4">
      <c r="A42" s="89" t="s">
        <v>375</v>
      </c>
      <c r="B42" s="90">
        <v>1E-4</v>
      </c>
      <c r="C42" s="51"/>
      <c r="D42" s="51"/>
    </row>
    <row r="43" spans="1:4">
      <c r="A43" s="51"/>
      <c r="B43" s="51"/>
      <c r="C43" s="51"/>
      <c r="D43" s="51"/>
    </row>
    <row r="44" spans="1:4">
      <c r="A44" s="84" t="s">
        <v>378</v>
      </c>
      <c r="B44" s="84" t="s">
        <v>234</v>
      </c>
      <c r="C44" s="84" t="s">
        <v>235</v>
      </c>
      <c r="D44" s="51" t="s">
        <v>372</v>
      </c>
    </row>
    <row r="45" spans="1:4">
      <c r="A45" s="84" t="s">
        <v>228</v>
      </c>
      <c r="B45" s="85">
        <v>1300</v>
      </c>
      <c r="C45" s="51">
        <v>31</v>
      </c>
      <c r="D45" s="51">
        <v>1331</v>
      </c>
    </row>
    <row r="46" spans="1:4">
      <c r="A46" s="84" t="s">
        <v>227</v>
      </c>
      <c r="B46" s="86">
        <v>47974</v>
      </c>
      <c r="C46" s="51">
        <v>5060</v>
      </c>
      <c r="D46" s="87">
        <v>53034</v>
      </c>
    </row>
    <row r="47" spans="1:4">
      <c r="A47" s="51" t="s">
        <v>372</v>
      </c>
      <c r="B47" s="51">
        <v>49274</v>
      </c>
      <c r="C47" s="51">
        <v>5091</v>
      </c>
      <c r="D47" s="51">
        <v>54365</v>
      </c>
    </row>
    <row r="48" spans="1:4">
      <c r="A48" s="51"/>
      <c r="B48" s="51"/>
      <c r="C48" s="51"/>
      <c r="D48" s="51"/>
    </row>
    <row r="49" spans="1:4">
      <c r="A49" s="88" t="s">
        <v>373</v>
      </c>
      <c r="B49" s="90">
        <v>79.568100000000001</v>
      </c>
      <c r="C49" s="51"/>
      <c r="D49" s="51"/>
    </row>
    <row r="50" spans="1:4">
      <c r="A50" s="88" t="s">
        <v>374</v>
      </c>
      <c r="B50" s="90" t="s">
        <v>377</v>
      </c>
      <c r="C50" s="51"/>
      <c r="D50" s="51"/>
    </row>
    <row r="51" spans="1:4">
      <c r="A51" s="82"/>
      <c r="B51" s="51"/>
      <c r="C51" s="51"/>
      <c r="D51" s="51"/>
    </row>
    <row r="52" spans="1:4">
      <c r="A52" s="51"/>
      <c r="B52" s="51"/>
      <c r="C52" s="51"/>
      <c r="D52" s="51"/>
    </row>
    <row r="53" spans="1:4">
      <c r="A53" s="84" t="s">
        <v>378</v>
      </c>
      <c r="B53" s="84" t="s">
        <v>234</v>
      </c>
      <c r="C53" s="84" t="s">
        <v>236</v>
      </c>
      <c r="D53" s="51" t="s">
        <v>372</v>
      </c>
    </row>
    <row r="54" spans="1:4">
      <c r="A54" s="84" t="s">
        <v>228</v>
      </c>
      <c r="B54" s="85">
        <v>1300</v>
      </c>
      <c r="C54" s="51">
        <v>5</v>
      </c>
      <c r="D54" s="51">
        <v>1305</v>
      </c>
    </row>
    <row r="55" spans="1:4">
      <c r="A55" s="84" t="s">
        <v>227</v>
      </c>
      <c r="B55" s="86">
        <v>47974</v>
      </c>
      <c r="C55" s="85">
        <v>1931</v>
      </c>
      <c r="D55" s="87">
        <v>49905</v>
      </c>
    </row>
    <row r="56" spans="1:4">
      <c r="A56" s="51" t="s">
        <v>372</v>
      </c>
      <c r="B56" s="51">
        <v>49274</v>
      </c>
      <c r="C56" s="51">
        <v>1936</v>
      </c>
      <c r="D56" s="51">
        <v>51210</v>
      </c>
    </row>
    <row r="57" spans="1:4">
      <c r="A57" s="51"/>
      <c r="B57" s="51"/>
      <c r="C57" s="51"/>
      <c r="D57" s="51"/>
    </row>
    <row r="58" spans="1:4">
      <c r="A58" s="51" t="s">
        <v>373</v>
      </c>
      <c r="B58" s="83">
        <v>42.490600000000001</v>
      </c>
      <c r="C58" s="51"/>
      <c r="D58" s="51"/>
    </row>
    <row r="59" spans="1:4">
      <c r="A59" s="51" t="s">
        <v>374</v>
      </c>
      <c r="B59" s="83" t="s">
        <v>377</v>
      </c>
      <c r="C59" s="51"/>
      <c r="D59" s="51"/>
    </row>
    <row r="60" spans="1:4">
      <c r="A60" s="89" t="s">
        <v>375</v>
      </c>
      <c r="B60" s="90" t="s">
        <v>377</v>
      </c>
      <c r="C60" s="51"/>
      <c r="D60" s="51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1"/>
  <sheetViews>
    <sheetView tabSelected="1" workbookViewId="0">
      <selection activeCell="J26" sqref="J26"/>
    </sheetView>
  </sheetViews>
  <sheetFormatPr defaultRowHeight="15"/>
  <cols>
    <col min="1" max="1" width="27" style="26" customWidth="1"/>
    <col min="2" max="2" width="9.140625" style="26"/>
    <col min="3" max="3" width="11.140625" style="26" customWidth="1"/>
    <col min="4" max="4" width="21.28515625" style="26" customWidth="1"/>
    <col min="5" max="5" width="17.42578125" style="26" customWidth="1"/>
    <col min="6" max="6" width="11.28515625" style="26" customWidth="1"/>
    <col min="7" max="7" width="10.7109375" style="26" customWidth="1"/>
    <col min="8" max="8" width="15.85546875" style="26" customWidth="1"/>
    <col min="9" max="9" width="16.140625" style="26" customWidth="1"/>
    <col min="10" max="10" width="11.7109375" style="26" customWidth="1"/>
    <col min="11" max="11" width="11.28515625" style="26" customWidth="1"/>
    <col min="12" max="12" width="17.7109375" style="26" customWidth="1"/>
    <col min="13" max="13" width="19" style="26" customWidth="1"/>
    <col min="14" max="14" width="16" style="28" customWidth="1"/>
    <col min="15" max="15" width="20" style="28" customWidth="1"/>
    <col min="16" max="18" width="18" style="29" customWidth="1"/>
    <col min="19" max="31" width="18.42578125" style="29" customWidth="1"/>
    <col min="32" max="16384" width="9.140625" style="26"/>
  </cols>
  <sheetData>
    <row r="1" spans="1:31" ht="15.75">
      <c r="A1" s="96" t="s">
        <v>959</v>
      </c>
    </row>
    <row r="3" spans="1:31">
      <c r="A3" s="24" t="s">
        <v>379</v>
      </c>
      <c r="B3" s="10" t="s">
        <v>380</v>
      </c>
      <c r="C3" s="10" t="s">
        <v>2</v>
      </c>
      <c r="D3" s="10" t="s">
        <v>381</v>
      </c>
      <c r="E3" s="10" t="s">
        <v>382</v>
      </c>
      <c r="F3" s="11" t="s">
        <v>383</v>
      </c>
      <c r="G3" s="11" t="s">
        <v>2</v>
      </c>
      <c r="H3" s="11" t="s">
        <v>384</v>
      </c>
      <c r="I3" s="11" t="s">
        <v>385</v>
      </c>
      <c r="J3" s="11" t="s">
        <v>386</v>
      </c>
      <c r="K3" s="11" t="s">
        <v>2</v>
      </c>
      <c r="L3" s="11" t="s">
        <v>387</v>
      </c>
      <c r="M3" s="11" t="s">
        <v>388</v>
      </c>
      <c r="N3" s="25" t="s">
        <v>389</v>
      </c>
      <c r="O3" s="25" t="s">
        <v>390</v>
      </c>
      <c r="P3" s="25" t="s">
        <v>249</v>
      </c>
      <c r="Q3" s="25" t="s">
        <v>391</v>
      </c>
      <c r="R3" s="25" t="s">
        <v>392</v>
      </c>
      <c r="S3" s="25" t="s">
        <v>250</v>
      </c>
      <c r="T3" s="25" t="s">
        <v>393</v>
      </c>
      <c r="U3" s="25" t="s">
        <v>394</v>
      </c>
      <c r="V3" s="25" t="s">
        <v>251</v>
      </c>
      <c r="W3" s="25" t="s">
        <v>395</v>
      </c>
      <c r="X3" s="25" t="s">
        <v>396</v>
      </c>
      <c r="Y3" s="25" t="s">
        <v>252</v>
      </c>
      <c r="Z3" s="25" t="s">
        <v>397</v>
      </c>
      <c r="AA3" s="25" t="s">
        <v>398</v>
      </c>
      <c r="AB3" s="25" t="s">
        <v>253</v>
      </c>
      <c r="AC3" s="25" t="s">
        <v>399</v>
      </c>
      <c r="AD3" s="25" t="s">
        <v>400</v>
      </c>
      <c r="AE3" s="25" t="s">
        <v>254</v>
      </c>
    </row>
    <row r="4" spans="1:31">
      <c r="A4" s="26" t="s">
        <v>401</v>
      </c>
      <c r="B4" s="27">
        <v>20</v>
      </c>
      <c r="C4" s="27">
        <v>2822</v>
      </c>
      <c r="D4" s="27">
        <v>2842</v>
      </c>
      <c r="E4" s="27">
        <v>7.0372976776917661E-3</v>
      </c>
      <c r="F4" s="26">
        <v>7</v>
      </c>
      <c r="G4" s="26">
        <v>635</v>
      </c>
      <c r="H4" s="26">
        <v>642</v>
      </c>
      <c r="I4" s="26">
        <v>1.0903426791277258E-2</v>
      </c>
      <c r="J4" s="26">
        <v>13</v>
      </c>
      <c r="K4" s="26">
        <v>2187</v>
      </c>
      <c r="L4" s="26">
        <v>2200</v>
      </c>
      <c r="M4" s="26">
        <v>5.909090909090909E-3</v>
      </c>
      <c r="N4" s="28">
        <v>603</v>
      </c>
      <c r="O4" s="28">
        <v>57348</v>
      </c>
      <c r="P4" s="29">
        <v>1.0514752040175769E-2</v>
      </c>
      <c r="Q4" s="29">
        <v>411</v>
      </c>
      <c r="R4" s="29">
        <v>49274</v>
      </c>
      <c r="S4" s="29">
        <v>8.3411100000000005E-3</v>
      </c>
      <c r="T4" s="29">
        <v>50</v>
      </c>
      <c r="U4" s="29">
        <v>5091</v>
      </c>
      <c r="V4" s="29">
        <v>9.8212500000000001E-3</v>
      </c>
      <c r="W4" s="29">
        <v>115</v>
      </c>
      <c r="X4" s="29">
        <v>1936</v>
      </c>
      <c r="Y4" s="29">
        <v>5.9400799999999997E-2</v>
      </c>
      <c r="Z4" s="29">
        <v>15</v>
      </c>
      <c r="AA4" s="29">
        <v>543</v>
      </c>
      <c r="AB4" s="29">
        <v>2.7624300000000001E-2</v>
      </c>
      <c r="AC4" s="29">
        <v>12</v>
      </c>
      <c r="AD4" s="29">
        <v>504</v>
      </c>
      <c r="AE4" s="29">
        <v>2.3809500000000001E-2</v>
      </c>
    </row>
    <row r="5" spans="1:31">
      <c r="A5" s="26" t="s">
        <v>402</v>
      </c>
      <c r="B5" s="27">
        <v>37</v>
      </c>
      <c r="C5" s="27">
        <v>2805</v>
      </c>
      <c r="D5" s="27">
        <v>2842</v>
      </c>
      <c r="E5" s="27">
        <v>1.3019000703729768E-2</v>
      </c>
      <c r="F5" s="26">
        <v>9</v>
      </c>
      <c r="G5" s="26">
        <v>633</v>
      </c>
      <c r="H5" s="26">
        <v>642</v>
      </c>
      <c r="I5" s="26">
        <v>1.4018691588785047E-2</v>
      </c>
      <c r="J5" s="26">
        <v>28</v>
      </c>
      <c r="K5" s="26">
        <v>2172</v>
      </c>
      <c r="L5" s="26">
        <v>2200</v>
      </c>
      <c r="M5" s="26">
        <v>1.2727272727272728E-2</v>
      </c>
      <c r="N5" s="28">
        <v>661</v>
      </c>
      <c r="O5" s="28">
        <v>57348</v>
      </c>
      <c r="P5" s="29">
        <v>1.1526121224802958E-2</v>
      </c>
      <c r="Q5" s="29">
        <v>652</v>
      </c>
      <c r="R5" s="29">
        <v>49274</v>
      </c>
      <c r="S5" s="29">
        <v>1.32321E-2</v>
      </c>
      <c r="T5" s="29">
        <v>2</v>
      </c>
      <c r="U5" s="29">
        <v>5091</v>
      </c>
      <c r="V5" s="29">
        <v>3.9284999999999998E-4</v>
      </c>
      <c r="W5" s="29">
        <v>4</v>
      </c>
      <c r="X5" s="29">
        <v>1936</v>
      </c>
      <c r="Y5" s="29">
        <v>2.0661199999999998E-3</v>
      </c>
      <c r="Z5" s="29">
        <v>3</v>
      </c>
      <c r="AA5" s="29">
        <v>543</v>
      </c>
      <c r="AB5" s="29">
        <v>5.5248600000000004E-3</v>
      </c>
      <c r="AC5" s="29">
        <v>0</v>
      </c>
      <c r="AD5" s="29">
        <v>504</v>
      </c>
      <c r="AE5" s="29">
        <v>0</v>
      </c>
    </row>
    <row r="6" spans="1:31">
      <c r="A6" s="26" t="s">
        <v>403</v>
      </c>
      <c r="B6" s="27">
        <v>35</v>
      </c>
      <c r="C6" s="27">
        <v>2807</v>
      </c>
      <c r="D6" s="27">
        <v>2842</v>
      </c>
      <c r="E6" s="27">
        <v>1.2315270935960592E-2</v>
      </c>
      <c r="F6" s="26">
        <v>6</v>
      </c>
      <c r="G6" s="26">
        <v>636</v>
      </c>
      <c r="H6" s="26">
        <v>642</v>
      </c>
      <c r="I6" s="26">
        <v>9.3457943925233638E-3</v>
      </c>
      <c r="J6" s="26">
        <v>29</v>
      </c>
      <c r="K6" s="26">
        <v>2171</v>
      </c>
      <c r="L6" s="26">
        <v>2200</v>
      </c>
      <c r="M6" s="26">
        <v>1.3181818181818182E-2</v>
      </c>
      <c r="N6" s="28">
        <v>701</v>
      </c>
      <c r="O6" s="28">
        <v>57348</v>
      </c>
      <c r="P6" s="29">
        <v>1.2223617214201019E-2</v>
      </c>
      <c r="Q6" s="29">
        <v>667</v>
      </c>
      <c r="R6" s="29">
        <v>49274</v>
      </c>
      <c r="S6" s="29">
        <v>1.3536599999999999E-2</v>
      </c>
      <c r="T6" s="29">
        <v>23</v>
      </c>
      <c r="U6" s="29">
        <v>5091</v>
      </c>
      <c r="V6" s="29">
        <v>4.5177799999999999E-3</v>
      </c>
      <c r="W6" s="29">
        <v>4</v>
      </c>
      <c r="X6" s="29">
        <v>1936</v>
      </c>
      <c r="Y6" s="29">
        <v>2.0661199999999998E-3</v>
      </c>
      <c r="Z6" s="29">
        <v>7</v>
      </c>
      <c r="AA6" s="29">
        <v>543</v>
      </c>
      <c r="AB6" s="29">
        <v>1.28913E-2</v>
      </c>
      <c r="AC6" s="29">
        <v>0</v>
      </c>
      <c r="AD6" s="29">
        <v>504</v>
      </c>
      <c r="AE6" s="29">
        <v>0</v>
      </c>
    </row>
    <row r="7" spans="1:31">
      <c r="A7" s="26" t="s">
        <v>404</v>
      </c>
      <c r="B7" s="27">
        <v>11</v>
      </c>
      <c r="C7" s="27">
        <v>2831</v>
      </c>
      <c r="D7" s="27">
        <v>2842</v>
      </c>
      <c r="E7" s="27">
        <v>3.8705137227304713E-3</v>
      </c>
      <c r="F7" s="26">
        <v>4</v>
      </c>
      <c r="G7" s="26">
        <v>638</v>
      </c>
      <c r="H7" s="26">
        <v>642</v>
      </c>
      <c r="I7" s="26">
        <v>6.2305295950155761E-3</v>
      </c>
      <c r="J7" s="26">
        <v>7</v>
      </c>
      <c r="K7" s="26">
        <v>2193</v>
      </c>
      <c r="L7" s="26">
        <v>2200</v>
      </c>
      <c r="M7" s="26">
        <v>3.1818181818181819E-3</v>
      </c>
      <c r="N7" s="28">
        <v>2502</v>
      </c>
      <c r="O7" s="28">
        <v>57304</v>
      </c>
      <c r="P7" s="29">
        <v>4.3661873516682957E-2</v>
      </c>
      <c r="Q7" s="29">
        <v>2215</v>
      </c>
      <c r="R7" s="29">
        <v>49239</v>
      </c>
      <c r="S7" s="29">
        <v>4.4984700000000002E-2</v>
      </c>
      <c r="T7" s="29">
        <v>163</v>
      </c>
      <c r="U7" s="29">
        <v>5085</v>
      </c>
      <c r="V7" s="29">
        <v>3.2055100000000003E-2</v>
      </c>
      <c r="W7" s="29">
        <v>99</v>
      </c>
      <c r="X7" s="29">
        <v>1935</v>
      </c>
      <c r="Y7" s="29">
        <v>5.1162800000000001E-2</v>
      </c>
      <c r="Z7" s="29">
        <v>16</v>
      </c>
      <c r="AA7" s="29">
        <v>542</v>
      </c>
      <c r="AB7" s="29">
        <v>2.9520299999999999E-2</v>
      </c>
      <c r="AC7" s="29">
        <v>9</v>
      </c>
      <c r="AD7" s="29">
        <v>503</v>
      </c>
      <c r="AE7" s="29">
        <v>1.7892600000000002E-2</v>
      </c>
    </row>
    <row r="8" spans="1:31">
      <c r="A8" s="26" t="s">
        <v>405</v>
      </c>
      <c r="B8" s="27">
        <v>140</v>
      </c>
      <c r="C8" s="27">
        <v>2702</v>
      </c>
      <c r="D8" s="27">
        <v>2842</v>
      </c>
      <c r="E8" s="27">
        <v>4.9261083743842367E-2</v>
      </c>
      <c r="F8" s="26">
        <v>35</v>
      </c>
      <c r="G8" s="26">
        <v>607</v>
      </c>
      <c r="H8" s="26">
        <v>642</v>
      </c>
      <c r="I8" s="26">
        <v>5.4517133956386292E-2</v>
      </c>
      <c r="J8" s="26">
        <v>105</v>
      </c>
      <c r="K8" s="26">
        <v>2095</v>
      </c>
      <c r="L8" s="26">
        <v>2200</v>
      </c>
      <c r="M8" s="26">
        <v>4.7727272727272729E-2</v>
      </c>
      <c r="N8" s="28">
        <v>3075</v>
      </c>
      <c r="O8" s="28">
        <v>57348</v>
      </c>
      <c r="P8" s="29">
        <v>5.3620004184975936E-2</v>
      </c>
      <c r="Q8" s="29">
        <v>2965</v>
      </c>
      <c r="R8" s="29">
        <v>49274</v>
      </c>
      <c r="S8" s="29">
        <v>6.0173699999999997E-2</v>
      </c>
      <c r="T8" s="29">
        <v>71</v>
      </c>
      <c r="U8" s="29">
        <v>5091</v>
      </c>
      <c r="V8" s="29">
        <v>1.3946200000000001E-2</v>
      </c>
      <c r="W8" s="29">
        <v>20</v>
      </c>
      <c r="X8" s="29">
        <v>1936</v>
      </c>
      <c r="Y8" s="29">
        <v>1.0330600000000001E-2</v>
      </c>
      <c r="Z8" s="29">
        <v>15</v>
      </c>
      <c r="AA8" s="29">
        <v>543</v>
      </c>
      <c r="AB8" s="29">
        <v>2.7624300000000001E-2</v>
      </c>
      <c r="AC8" s="29">
        <v>4</v>
      </c>
      <c r="AD8" s="29">
        <v>504</v>
      </c>
      <c r="AE8" s="29">
        <v>7.9365100000000008E-3</v>
      </c>
    </row>
    <row r="9" spans="1:31">
      <c r="A9" s="26" t="s">
        <v>406</v>
      </c>
      <c r="B9" s="27">
        <v>88</v>
      </c>
      <c r="C9" s="27">
        <v>2754</v>
      </c>
      <c r="D9" s="27">
        <v>2842</v>
      </c>
      <c r="E9" s="27">
        <v>3.096410978184377E-2</v>
      </c>
      <c r="F9" s="26">
        <v>23</v>
      </c>
      <c r="G9" s="26">
        <v>619</v>
      </c>
      <c r="H9" s="26">
        <v>642</v>
      </c>
      <c r="I9" s="26">
        <v>3.5825545171339561E-2</v>
      </c>
      <c r="J9" s="26">
        <v>65</v>
      </c>
      <c r="K9" s="26">
        <v>2135</v>
      </c>
      <c r="L9" s="26">
        <v>2200</v>
      </c>
      <c r="M9" s="26">
        <v>2.9545454545454545E-2</v>
      </c>
      <c r="N9" s="28">
        <v>1760</v>
      </c>
      <c r="O9" s="28">
        <v>57348</v>
      </c>
      <c r="P9" s="29">
        <v>3.0689823533514682E-2</v>
      </c>
      <c r="Q9" s="29">
        <v>1692</v>
      </c>
      <c r="R9" s="29">
        <v>49274</v>
      </c>
      <c r="S9" s="29">
        <v>3.4338599999999997E-2</v>
      </c>
      <c r="T9" s="29">
        <v>41</v>
      </c>
      <c r="U9" s="29">
        <v>5091</v>
      </c>
      <c r="V9" s="29">
        <v>8.0534300000000003E-3</v>
      </c>
      <c r="W9" s="29">
        <v>12</v>
      </c>
      <c r="X9" s="29">
        <v>1936</v>
      </c>
      <c r="Y9" s="29">
        <v>6.19835E-3</v>
      </c>
      <c r="Z9" s="29">
        <v>13</v>
      </c>
      <c r="AA9" s="29">
        <v>543</v>
      </c>
      <c r="AB9" s="29">
        <v>2.39411E-2</v>
      </c>
      <c r="AC9" s="29">
        <v>2</v>
      </c>
      <c r="AD9" s="29">
        <v>504</v>
      </c>
      <c r="AE9" s="29">
        <v>3.9682500000000004E-3</v>
      </c>
    </row>
    <row r="10" spans="1:31">
      <c r="A10" s="26" t="s">
        <v>407</v>
      </c>
      <c r="B10" s="27">
        <v>164</v>
      </c>
      <c r="C10" s="27">
        <v>2678</v>
      </c>
      <c r="D10" s="27">
        <v>2842</v>
      </c>
      <c r="E10" s="27">
        <v>5.7705840957072485E-2</v>
      </c>
      <c r="F10" s="26">
        <v>37</v>
      </c>
      <c r="G10" s="26">
        <v>605</v>
      </c>
      <c r="H10" s="26">
        <v>642</v>
      </c>
      <c r="I10" s="26">
        <v>5.763239875389408E-2</v>
      </c>
      <c r="J10" s="26">
        <v>127</v>
      </c>
      <c r="K10" s="26">
        <v>2073</v>
      </c>
      <c r="L10" s="26">
        <v>2200</v>
      </c>
      <c r="M10" s="26">
        <v>5.7727272727272724E-2</v>
      </c>
      <c r="N10" s="28">
        <v>3418</v>
      </c>
      <c r="O10" s="28">
        <v>57348</v>
      </c>
      <c r="P10" s="29">
        <v>5.9601032294064306E-2</v>
      </c>
      <c r="Q10" s="29">
        <v>3303</v>
      </c>
      <c r="R10" s="29">
        <v>49274</v>
      </c>
      <c r="S10" s="29">
        <v>6.7033300000000004E-2</v>
      </c>
      <c r="T10" s="29">
        <v>75</v>
      </c>
      <c r="U10" s="29">
        <v>5091</v>
      </c>
      <c r="V10" s="29">
        <v>1.4731899999999999E-2</v>
      </c>
      <c r="W10" s="29">
        <v>21</v>
      </c>
      <c r="X10" s="29">
        <v>1936</v>
      </c>
      <c r="Y10" s="29">
        <v>1.08471E-2</v>
      </c>
      <c r="Z10" s="29">
        <v>15</v>
      </c>
      <c r="AA10" s="29">
        <v>543</v>
      </c>
      <c r="AB10" s="29">
        <v>2.7624300000000001E-2</v>
      </c>
      <c r="AC10" s="29">
        <v>4</v>
      </c>
      <c r="AD10" s="29">
        <v>504</v>
      </c>
      <c r="AE10" s="29">
        <v>7.9365100000000008E-3</v>
      </c>
    </row>
    <row r="11" spans="1:31">
      <c r="A11" s="26" t="s">
        <v>408</v>
      </c>
      <c r="B11" s="27">
        <v>11</v>
      </c>
      <c r="C11" s="27">
        <v>2831</v>
      </c>
      <c r="D11" s="27">
        <v>2842</v>
      </c>
      <c r="E11" s="27">
        <v>3.8705137227304713E-3</v>
      </c>
      <c r="F11" s="26">
        <v>4</v>
      </c>
      <c r="G11" s="26">
        <v>638</v>
      </c>
      <c r="H11" s="26">
        <v>642</v>
      </c>
      <c r="I11" s="26">
        <v>6.2305295950155761E-3</v>
      </c>
      <c r="J11" s="26">
        <v>7</v>
      </c>
      <c r="K11" s="26">
        <v>2193</v>
      </c>
      <c r="L11" s="26">
        <v>2200</v>
      </c>
      <c r="M11" s="26">
        <v>3.1818181818181819E-3</v>
      </c>
      <c r="N11" s="28">
        <v>273</v>
      </c>
      <c r="O11" s="28">
        <v>57348</v>
      </c>
      <c r="P11" s="29">
        <v>4.7604101276417657E-3</v>
      </c>
      <c r="Q11" s="29">
        <v>45</v>
      </c>
      <c r="R11" s="29">
        <v>49274</v>
      </c>
      <c r="S11" s="29">
        <v>9.1326099999999996E-4</v>
      </c>
      <c r="T11" s="29">
        <v>2</v>
      </c>
      <c r="U11" s="29">
        <v>5091</v>
      </c>
      <c r="V11" s="29">
        <v>3.9284999999999998E-4</v>
      </c>
      <c r="W11" s="29">
        <v>222</v>
      </c>
      <c r="X11" s="29">
        <v>1936</v>
      </c>
      <c r="Y11" s="29">
        <v>0.11466899999999999</v>
      </c>
      <c r="Z11" s="29">
        <v>4</v>
      </c>
      <c r="AA11" s="29">
        <v>543</v>
      </c>
      <c r="AB11" s="29">
        <v>7.3664799999999999E-3</v>
      </c>
      <c r="AC11" s="29">
        <v>0</v>
      </c>
      <c r="AD11" s="29">
        <v>504</v>
      </c>
      <c r="AE11" s="29">
        <v>0</v>
      </c>
    </row>
    <row r="12" spans="1:31">
      <c r="A12" s="26" t="s">
        <v>409</v>
      </c>
      <c r="B12" s="27">
        <v>237</v>
      </c>
      <c r="C12" s="27">
        <v>2605</v>
      </c>
      <c r="D12" s="27">
        <v>2842</v>
      </c>
      <c r="E12" s="27">
        <v>8.3391977480647431E-2</v>
      </c>
      <c r="F12" s="26">
        <v>81</v>
      </c>
      <c r="G12" s="26">
        <v>561</v>
      </c>
      <c r="H12" s="26">
        <v>642</v>
      </c>
      <c r="I12" s="26">
        <v>0.12616822429906541</v>
      </c>
      <c r="J12" s="26">
        <v>156</v>
      </c>
      <c r="K12" s="26">
        <v>2044</v>
      </c>
      <c r="L12" s="26">
        <v>2200</v>
      </c>
      <c r="M12" s="26">
        <v>7.0909090909090908E-2</v>
      </c>
      <c r="N12" s="28">
        <v>25718</v>
      </c>
      <c r="O12" s="28">
        <v>55800</v>
      </c>
      <c r="P12" s="29">
        <v>0.46089605734767025</v>
      </c>
      <c r="Q12" s="29">
        <v>21059</v>
      </c>
      <c r="R12" s="29">
        <v>48041</v>
      </c>
      <c r="S12" s="29">
        <v>0.43835499999999999</v>
      </c>
      <c r="T12" s="29">
        <v>2939</v>
      </c>
      <c r="U12" s="29">
        <v>4891</v>
      </c>
      <c r="V12" s="29">
        <v>0.60089999999999999</v>
      </c>
      <c r="W12" s="29">
        <v>1235</v>
      </c>
      <c r="X12" s="29">
        <v>1854</v>
      </c>
      <c r="Y12" s="29">
        <v>0.66612700000000002</v>
      </c>
      <c r="Z12" s="29">
        <v>242</v>
      </c>
      <c r="AA12" s="29">
        <v>526</v>
      </c>
      <c r="AB12" s="29">
        <v>0.46007599999999998</v>
      </c>
      <c r="AC12" s="29">
        <v>243</v>
      </c>
      <c r="AD12" s="29">
        <v>488</v>
      </c>
      <c r="AE12" s="29">
        <v>0.49795099999999998</v>
      </c>
    </row>
    <row r="13" spans="1:31">
      <c r="A13" s="26" t="s">
        <v>410</v>
      </c>
      <c r="B13" s="27">
        <v>2679</v>
      </c>
      <c r="C13" s="27">
        <v>163</v>
      </c>
      <c r="D13" s="27">
        <v>2842</v>
      </c>
      <c r="E13" s="27">
        <v>0.94264602392681207</v>
      </c>
      <c r="F13" s="26">
        <v>606</v>
      </c>
      <c r="G13" s="26">
        <v>36</v>
      </c>
      <c r="H13" s="26">
        <v>642</v>
      </c>
      <c r="I13" s="26">
        <v>0.94392523364485981</v>
      </c>
      <c r="J13" s="26">
        <v>2073</v>
      </c>
      <c r="K13" s="26">
        <v>127</v>
      </c>
      <c r="L13" s="26">
        <v>2200</v>
      </c>
      <c r="M13" s="26">
        <v>0.94227272727272726</v>
      </c>
      <c r="N13" s="28">
        <v>52534</v>
      </c>
      <c r="O13" s="28">
        <v>57348</v>
      </c>
      <c r="P13" s="29">
        <v>0.9160563576759434</v>
      </c>
      <c r="Q13" s="29">
        <v>44667</v>
      </c>
      <c r="R13" s="29">
        <v>49274</v>
      </c>
      <c r="S13" s="29">
        <v>0.90650200000000003</v>
      </c>
      <c r="T13" s="29">
        <v>4965</v>
      </c>
      <c r="U13" s="29">
        <v>5091</v>
      </c>
      <c r="V13" s="29">
        <v>0.97524999999999995</v>
      </c>
      <c r="W13" s="29">
        <v>1909</v>
      </c>
      <c r="X13" s="29">
        <v>1936</v>
      </c>
      <c r="Y13" s="29">
        <v>0.98605399999999999</v>
      </c>
      <c r="Z13" s="29">
        <v>492</v>
      </c>
      <c r="AA13" s="29">
        <v>543</v>
      </c>
      <c r="AB13" s="29">
        <v>0.90607700000000002</v>
      </c>
      <c r="AC13" s="29">
        <v>501</v>
      </c>
      <c r="AD13" s="29">
        <v>504</v>
      </c>
      <c r="AE13" s="29">
        <v>0.99404800000000004</v>
      </c>
    </row>
    <row r="14" spans="1:31">
      <c r="A14" s="26" t="s">
        <v>411</v>
      </c>
      <c r="B14" s="27">
        <v>2033</v>
      </c>
      <c r="C14" s="27">
        <v>809</v>
      </c>
      <c r="D14" s="27">
        <v>2842</v>
      </c>
      <c r="E14" s="27">
        <v>0.71534130893736803</v>
      </c>
      <c r="F14" s="26">
        <v>455</v>
      </c>
      <c r="G14" s="26">
        <v>187</v>
      </c>
      <c r="H14" s="26">
        <v>642</v>
      </c>
      <c r="I14" s="26">
        <v>0.70872274143302183</v>
      </c>
      <c r="J14" s="26">
        <v>1578</v>
      </c>
      <c r="K14" s="26">
        <v>622</v>
      </c>
      <c r="L14" s="26">
        <v>2200</v>
      </c>
      <c r="M14" s="26">
        <v>0.71727272727272728</v>
      </c>
      <c r="N14" s="28">
        <v>40278</v>
      </c>
      <c r="O14" s="28">
        <v>57348</v>
      </c>
      <c r="P14" s="29">
        <v>0.70234358652437745</v>
      </c>
      <c r="Q14" s="29">
        <v>33937</v>
      </c>
      <c r="R14" s="29">
        <v>49274</v>
      </c>
      <c r="S14" s="29">
        <v>0.68874000000000002</v>
      </c>
      <c r="T14" s="29">
        <v>3602</v>
      </c>
      <c r="U14" s="29">
        <v>5091</v>
      </c>
      <c r="V14" s="29">
        <v>0.70752300000000001</v>
      </c>
      <c r="W14" s="29">
        <v>1843</v>
      </c>
      <c r="X14" s="29">
        <v>1936</v>
      </c>
      <c r="Y14" s="29">
        <v>0.951963</v>
      </c>
      <c r="Z14" s="29">
        <v>418</v>
      </c>
      <c r="AA14" s="29">
        <v>543</v>
      </c>
      <c r="AB14" s="29">
        <v>0.76979699999999995</v>
      </c>
      <c r="AC14" s="29">
        <v>478</v>
      </c>
      <c r="AD14" s="29">
        <v>504</v>
      </c>
      <c r="AE14" s="29">
        <v>0.94841299999999995</v>
      </c>
    </row>
    <row r="15" spans="1:31">
      <c r="A15" s="26" t="s">
        <v>412</v>
      </c>
      <c r="B15" s="27">
        <v>2023</v>
      </c>
      <c r="C15" s="27">
        <v>819</v>
      </c>
      <c r="D15" s="27">
        <v>2842</v>
      </c>
      <c r="E15" s="27">
        <v>0.71182266009852213</v>
      </c>
      <c r="F15" s="26">
        <v>454</v>
      </c>
      <c r="G15" s="26">
        <v>188</v>
      </c>
      <c r="H15" s="26">
        <v>642</v>
      </c>
      <c r="I15" s="26">
        <v>0.70716510903426788</v>
      </c>
      <c r="J15" s="26">
        <v>1569</v>
      </c>
      <c r="K15" s="26">
        <v>631</v>
      </c>
      <c r="L15" s="26">
        <v>2200</v>
      </c>
      <c r="M15" s="26">
        <v>0.71318181818181814</v>
      </c>
      <c r="N15" s="28">
        <v>40224</v>
      </c>
      <c r="O15" s="28">
        <v>57348</v>
      </c>
      <c r="P15" s="29">
        <v>0.70140196693869006</v>
      </c>
      <c r="Q15" s="29">
        <v>33924</v>
      </c>
      <c r="R15" s="29">
        <v>49274</v>
      </c>
      <c r="S15" s="29">
        <v>0.68847700000000001</v>
      </c>
      <c r="T15" s="29">
        <v>3602</v>
      </c>
      <c r="U15" s="29">
        <v>5091</v>
      </c>
      <c r="V15" s="29">
        <v>0.70752300000000001</v>
      </c>
      <c r="W15" s="29">
        <v>1803</v>
      </c>
      <c r="X15" s="29">
        <v>1936</v>
      </c>
      <c r="Y15" s="29">
        <v>0.93130199999999996</v>
      </c>
      <c r="Z15" s="29">
        <v>417</v>
      </c>
      <c r="AA15" s="29">
        <v>543</v>
      </c>
      <c r="AB15" s="29">
        <v>0.76795599999999997</v>
      </c>
      <c r="AC15" s="29">
        <v>478</v>
      </c>
      <c r="AD15" s="29">
        <v>504</v>
      </c>
      <c r="AE15" s="29">
        <v>0.94841299999999995</v>
      </c>
    </row>
    <row r="16" spans="1:31">
      <c r="A16" s="26" t="s">
        <v>413</v>
      </c>
      <c r="B16" s="27">
        <v>2002</v>
      </c>
      <c r="C16" s="27">
        <v>840</v>
      </c>
      <c r="D16" s="27">
        <v>2842</v>
      </c>
      <c r="E16" s="27">
        <v>0.70443349753694584</v>
      </c>
      <c r="F16" s="26">
        <v>447</v>
      </c>
      <c r="G16" s="26">
        <v>195</v>
      </c>
      <c r="H16" s="26">
        <v>642</v>
      </c>
      <c r="I16" s="26">
        <v>0.69626168224299068</v>
      </c>
      <c r="J16" s="26">
        <v>1555</v>
      </c>
      <c r="K16" s="26">
        <v>645</v>
      </c>
      <c r="L16" s="26">
        <v>2200</v>
      </c>
      <c r="M16" s="26">
        <v>0.70681818181818179</v>
      </c>
      <c r="N16" s="28">
        <v>40263</v>
      </c>
      <c r="O16" s="28">
        <v>57348</v>
      </c>
      <c r="P16" s="29">
        <v>0.70208202552835319</v>
      </c>
      <c r="Q16" s="29">
        <v>33937</v>
      </c>
      <c r="R16" s="29">
        <v>49274</v>
      </c>
      <c r="S16" s="29">
        <v>0.68874000000000002</v>
      </c>
      <c r="T16" s="29">
        <v>3603</v>
      </c>
      <c r="U16" s="29">
        <v>5091</v>
      </c>
      <c r="V16" s="29">
        <v>0.70772000000000002</v>
      </c>
      <c r="W16" s="29">
        <v>1827</v>
      </c>
      <c r="X16" s="29">
        <v>1936</v>
      </c>
      <c r="Y16" s="29">
        <v>0.94369800000000004</v>
      </c>
      <c r="Z16" s="29">
        <v>418</v>
      </c>
      <c r="AA16" s="29">
        <v>543</v>
      </c>
      <c r="AB16" s="29">
        <v>0.76979699999999995</v>
      </c>
      <c r="AC16" s="29">
        <v>478</v>
      </c>
      <c r="AD16" s="29">
        <v>504</v>
      </c>
      <c r="AE16" s="29">
        <v>0.94841299999999995</v>
      </c>
    </row>
    <row r="17" spans="1:31">
      <c r="A17" s="26" t="s">
        <v>414</v>
      </c>
      <c r="B17" s="27">
        <v>1966</v>
      </c>
      <c r="C17" s="27">
        <v>876</v>
      </c>
      <c r="D17" s="27">
        <v>2842</v>
      </c>
      <c r="E17" s="27">
        <v>0.6917663617171006</v>
      </c>
      <c r="F17" s="26">
        <v>443</v>
      </c>
      <c r="G17" s="26">
        <v>199</v>
      </c>
      <c r="H17" s="26">
        <v>642</v>
      </c>
      <c r="I17" s="26">
        <v>0.6900311526479751</v>
      </c>
      <c r="J17" s="26">
        <v>1523</v>
      </c>
      <c r="K17" s="26">
        <v>677</v>
      </c>
      <c r="L17" s="26">
        <v>2200</v>
      </c>
      <c r="M17" s="26">
        <v>0.69227272727272726</v>
      </c>
      <c r="N17" s="28">
        <v>39439</v>
      </c>
      <c r="O17" s="28">
        <v>57348</v>
      </c>
      <c r="P17" s="29">
        <v>0.6877136081467532</v>
      </c>
      <c r="Q17" s="29">
        <v>33805</v>
      </c>
      <c r="R17" s="29">
        <v>49274</v>
      </c>
      <c r="S17" s="29">
        <v>0.68606199999999995</v>
      </c>
      <c r="T17" s="29">
        <v>3403</v>
      </c>
      <c r="U17" s="29">
        <v>5091</v>
      </c>
      <c r="V17" s="29">
        <v>0.668435</v>
      </c>
      <c r="W17" s="29">
        <v>1350</v>
      </c>
      <c r="X17" s="29">
        <v>1936</v>
      </c>
      <c r="Y17" s="29">
        <v>0.69731399999999999</v>
      </c>
      <c r="Z17" s="29">
        <v>406</v>
      </c>
      <c r="AA17" s="29">
        <v>543</v>
      </c>
      <c r="AB17" s="29">
        <v>0.74769799999999997</v>
      </c>
      <c r="AC17" s="29">
        <v>475</v>
      </c>
      <c r="AD17" s="29">
        <v>504</v>
      </c>
      <c r="AE17" s="29">
        <v>0.94245999999999996</v>
      </c>
    </row>
    <row r="18" spans="1:31">
      <c r="A18" s="26" t="s">
        <v>415</v>
      </c>
      <c r="B18" s="27">
        <v>867</v>
      </c>
      <c r="C18" s="27">
        <v>1975</v>
      </c>
      <c r="D18" s="27">
        <v>2842</v>
      </c>
      <c r="E18" s="27">
        <v>0.30506685432793806</v>
      </c>
      <c r="F18" s="26">
        <v>196</v>
      </c>
      <c r="G18" s="26">
        <v>446</v>
      </c>
      <c r="H18" s="26">
        <v>642</v>
      </c>
      <c r="I18" s="26">
        <v>0.30529595015576322</v>
      </c>
      <c r="J18" s="26">
        <v>671</v>
      </c>
      <c r="K18" s="26">
        <v>1529</v>
      </c>
      <c r="L18" s="26">
        <v>2200</v>
      </c>
      <c r="M18" s="26">
        <v>0.30499999999999999</v>
      </c>
      <c r="N18" s="28">
        <v>16535</v>
      </c>
      <c r="O18" s="28">
        <v>57348</v>
      </c>
      <c r="P18" s="29">
        <v>0.28832740461742346</v>
      </c>
      <c r="Q18" s="29">
        <v>12886</v>
      </c>
      <c r="R18" s="29">
        <v>49274</v>
      </c>
      <c r="S18" s="29">
        <v>0.261517</v>
      </c>
      <c r="T18" s="29">
        <v>2508</v>
      </c>
      <c r="U18" s="29">
        <v>5091</v>
      </c>
      <c r="V18" s="29">
        <v>0.49263400000000002</v>
      </c>
      <c r="W18" s="29">
        <v>724</v>
      </c>
      <c r="X18" s="29">
        <v>1936</v>
      </c>
      <c r="Y18" s="29">
        <v>0.37396699999999999</v>
      </c>
      <c r="Z18" s="29">
        <v>170</v>
      </c>
      <c r="AA18" s="29">
        <v>543</v>
      </c>
      <c r="AB18" s="29">
        <v>0.31307600000000002</v>
      </c>
      <c r="AC18" s="29">
        <v>247</v>
      </c>
      <c r="AD18" s="29">
        <v>504</v>
      </c>
      <c r="AE18" s="29">
        <v>0.49007899999999999</v>
      </c>
    </row>
    <row r="19" spans="1:31">
      <c r="A19" s="26" t="s">
        <v>416</v>
      </c>
      <c r="B19" s="27">
        <v>2017</v>
      </c>
      <c r="C19" s="27">
        <v>825</v>
      </c>
      <c r="D19" s="27">
        <v>2842</v>
      </c>
      <c r="E19" s="27">
        <v>0.70971147079521468</v>
      </c>
      <c r="F19" s="26">
        <v>456</v>
      </c>
      <c r="G19" s="26">
        <v>186</v>
      </c>
      <c r="H19" s="26">
        <v>642</v>
      </c>
      <c r="I19" s="26">
        <v>0.71028037383177567</v>
      </c>
      <c r="J19" s="26">
        <v>1561</v>
      </c>
      <c r="K19" s="26">
        <v>639</v>
      </c>
      <c r="L19" s="26">
        <v>2200</v>
      </c>
      <c r="M19" s="26">
        <v>0.70954545454545459</v>
      </c>
      <c r="N19" s="28">
        <v>40010</v>
      </c>
      <c r="O19" s="28">
        <v>57348</v>
      </c>
      <c r="P19" s="29">
        <v>0.69767036339541044</v>
      </c>
      <c r="Q19" s="29">
        <v>34063</v>
      </c>
      <c r="R19" s="29">
        <v>49274</v>
      </c>
      <c r="S19" s="29">
        <v>0.69129799999999997</v>
      </c>
      <c r="T19" s="29">
        <v>3511</v>
      </c>
      <c r="U19" s="29">
        <v>5091</v>
      </c>
      <c r="V19" s="29">
        <v>0.68964800000000004</v>
      </c>
      <c r="W19" s="29">
        <v>1569</v>
      </c>
      <c r="X19" s="29">
        <v>1936</v>
      </c>
      <c r="Y19" s="29">
        <v>0.81043399999999999</v>
      </c>
      <c r="Z19" s="29">
        <v>392</v>
      </c>
      <c r="AA19" s="29">
        <v>543</v>
      </c>
      <c r="AB19" s="29">
        <v>0.72191499999999997</v>
      </c>
      <c r="AC19" s="29">
        <v>475</v>
      </c>
      <c r="AD19" s="29">
        <v>504</v>
      </c>
      <c r="AE19" s="29">
        <v>0.94245999999999996</v>
      </c>
    </row>
    <row r="20" spans="1:31">
      <c r="A20" s="26" t="s">
        <v>417</v>
      </c>
      <c r="B20" s="27">
        <v>854</v>
      </c>
      <c r="C20" s="27">
        <v>1988</v>
      </c>
      <c r="D20" s="27">
        <v>2842</v>
      </c>
      <c r="E20" s="27">
        <v>0.30049261083743845</v>
      </c>
      <c r="F20" s="26">
        <v>194</v>
      </c>
      <c r="G20" s="26">
        <v>448</v>
      </c>
      <c r="H20" s="26">
        <v>642</v>
      </c>
      <c r="I20" s="26">
        <v>0.30218068535825543</v>
      </c>
      <c r="J20" s="26">
        <v>660</v>
      </c>
      <c r="K20" s="26">
        <v>1540</v>
      </c>
      <c r="L20" s="26">
        <v>2200</v>
      </c>
      <c r="M20" s="26">
        <v>0.3</v>
      </c>
      <c r="N20" s="28">
        <v>16440</v>
      </c>
      <c r="O20" s="28">
        <v>57348</v>
      </c>
      <c r="P20" s="29">
        <v>0.28667085164260303</v>
      </c>
      <c r="Q20" s="29">
        <v>12874</v>
      </c>
      <c r="R20" s="29">
        <v>49274</v>
      </c>
      <c r="S20" s="29">
        <v>0.26127400000000001</v>
      </c>
      <c r="T20" s="29">
        <v>2445</v>
      </c>
      <c r="U20" s="29">
        <v>5091</v>
      </c>
      <c r="V20" s="29">
        <v>0.48025899999999999</v>
      </c>
      <c r="W20" s="29">
        <v>704</v>
      </c>
      <c r="X20" s="29">
        <v>1936</v>
      </c>
      <c r="Y20" s="29">
        <v>0.36363600000000001</v>
      </c>
      <c r="Z20" s="29">
        <v>170</v>
      </c>
      <c r="AA20" s="29">
        <v>543</v>
      </c>
      <c r="AB20" s="29">
        <v>0.31307600000000002</v>
      </c>
      <c r="AC20" s="29">
        <v>247</v>
      </c>
      <c r="AD20" s="29">
        <v>504</v>
      </c>
      <c r="AE20" s="29">
        <v>0.49007899999999999</v>
      </c>
    </row>
    <row r="21" spans="1:31">
      <c r="A21" s="26" t="s">
        <v>418</v>
      </c>
      <c r="B21" s="27">
        <v>2011</v>
      </c>
      <c r="C21" s="27">
        <v>831</v>
      </c>
      <c r="D21" s="27">
        <v>2842</v>
      </c>
      <c r="E21" s="27">
        <v>0.70760028149190712</v>
      </c>
      <c r="F21" s="26">
        <v>454</v>
      </c>
      <c r="G21" s="26">
        <v>188</v>
      </c>
      <c r="H21" s="26">
        <v>642</v>
      </c>
      <c r="I21" s="26">
        <v>0.70716510903426788</v>
      </c>
      <c r="J21" s="26">
        <v>1557</v>
      </c>
      <c r="K21" s="26">
        <v>643</v>
      </c>
      <c r="L21" s="26">
        <v>2200</v>
      </c>
      <c r="M21" s="26">
        <v>0.70772727272727276</v>
      </c>
      <c r="N21" s="28">
        <v>40009</v>
      </c>
      <c r="O21" s="28">
        <v>57348</v>
      </c>
      <c r="P21" s="29">
        <v>0.69765292599567552</v>
      </c>
      <c r="Q21" s="29">
        <v>34062</v>
      </c>
      <c r="R21" s="29">
        <v>49274</v>
      </c>
      <c r="S21" s="29">
        <v>0.69127700000000003</v>
      </c>
      <c r="T21" s="29">
        <v>3511</v>
      </c>
      <c r="U21" s="29">
        <v>5091</v>
      </c>
      <c r="V21" s="29">
        <v>0.68964800000000004</v>
      </c>
      <c r="W21" s="29">
        <v>1569</v>
      </c>
      <c r="X21" s="29">
        <v>1936</v>
      </c>
      <c r="Y21" s="29">
        <v>0.81043399999999999</v>
      </c>
      <c r="Z21" s="29">
        <v>392</v>
      </c>
      <c r="AA21" s="29">
        <v>543</v>
      </c>
      <c r="AB21" s="29">
        <v>0.72191499999999997</v>
      </c>
      <c r="AC21" s="29">
        <v>475</v>
      </c>
      <c r="AD21" s="29">
        <v>504</v>
      </c>
      <c r="AE21" s="29">
        <v>0.94245999999999996</v>
      </c>
    </row>
    <row r="22" spans="1:31">
      <c r="A22" s="26" t="s">
        <v>419</v>
      </c>
      <c r="B22" s="27">
        <v>2021</v>
      </c>
      <c r="C22" s="27">
        <v>821</v>
      </c>
      <c r="D22" s="27">
        <v>2842</v>
      </c>
      <c r="E22" s="27">
        <v>0.71111893033075302</v>
      </c>
      <c r="F22" s="26">
        <v>454</v>
      </c>
      <c r="G22" s="26">
        <v>188</v>
      </c>
      <c r="H22" s="26">
        <v>642</v>
      </c>
      <c r="I22" s="26">
        <v>0.70716510903426788</v>
      </c>
      <c r="J22" s="26">
        <v>1567</v>
      </c>
      <c r="K22" s="26">
        <v>633</v>
      </c>
      <c r="L22" s="26">
        <v>2200</v>
      </c>
      <c r="M22" s="26">
        <v>0.71227272727272728</v>
      </c>
      <c r="N22" s="28">
        <v>40379</v>
      </c>
      <c r="O22" s="28">
        <v>57348</v>
      </c>
      <c r="P22" s="29">
        <v>0.70410476389760757</v>
      </c>
      <c r="Q22" s="29">
        <v>34149</v>
      </c>
      <c r="R22" s="29">
        <v>49274</v>
      </c>
      <c r="S22" s="29">
        <v>0.69304299999999996</v>
      </c>
      <c r="T22" s="29">
        <v>3515</v>
      </c>
      <c r="U22" s="29">
        <v>5091</v>
      </c>
      <c r="V22" s="29">
        <v>0.69043399999999999</v>
      </c>
      <c r="W22" s="29">
        <v>1840</v>
      </c>
      <c r="X22" s="29">
        <v>1936</v>
      </c>
      <c r="Y22" s="29">
        <v>0.95041299999999995</v>
      </c>
      <c r="Z22" s="29">
        <v>399</v>
      </c>
      <c r="AA22" s="29">
        <v>543</v>
      </c>
      <c r="AB22" s="29">
        <v>0.73480699999999999</v>
      </c>
      <c r="AC22" s="29">
        <v>476</v>
      </c>
      <c r="AD22" s="29">
        <v>504</v>
      </c>
      <c r="AE22" s="29">
        <v>0.94444399999999995</v>
      </c>
    </row>
    <row r="23" spans="1:31">
      <c r="A23" s="26" t="s">
        <v>420</v>
      </c>
      <c r="B23" s="27">
        <v>803</v>
      </c>
      <c r="C23" s="27">
        <v>2039</v>
      </c>
      <c r="D23" s="27">
        <v>2842</v>
      </c>
      <c r="E23" s="27">
        <v>0.28254750175932442</v>
      </c>
      <c r="F23" s="26">
        <v>187</v>
      </c>
      <c r="G23" s="26">
        <v>455</v>
      </c>
      <c r="H23" s="26">
        <v>642</v>
      </c>
      <c r="I23" s="26">
        <v>0.29127725856697817</v>
      </c>
      <c r="J23" s="26">
        <v>616</v>
      </c>
      <c r="K23" s="26">
        <v>1584</v>
      </c>
      <c r="L23" s="26">
        <v>2200</v>
      </c>
      <c r="M23" s="26">
        <v>0.28000000000000003</v>
      </c>
      <c r="N23" s="28">
        <v>15681</v>
      </c>
      <c r="O23" s="28">
        <v>57348</v>
      </c>
      <c r="P23" s="29">
        <v>0.27343586524377483</v>
      </c>
      <c r="Q23" s="29">
        <v>12764</v>
      </c>
      <c r="R23" s="29">
        <v>49274</v>
      </c>
      <c r="S23" s="29">
        <v>0.25904100000000002</v>
      </c>
      <c r="T23" s="29">
        <v>2201</v>
      </c>
      <c r="U23" s="29">
        <v>5091</v>
      </c>
      <c r="V23" s="29">
        <v>0.43233199999999999</v>
      </c>
      <c r="W23" s="29">
        <v>309</v>
      </c>
      <c r="X23" s="29">
        <v>1936</v>
      </c>
      <c r="Y23" s="29">
        <v>0.159607</v>
      </c>
      <c r="Z23" s="29">
        <v>162</v>
      </c>
      <c r="AA23" s="29">
        <v>543</v>
      </c>
      <c r="AB23" s="29">
        <v>0.29834300000000002</v>
      </c>
      <c r="AC23" s="29">
        <v>245</v>
      </c>
      <c r="AD23" s="29">
        <v>504</v>
      </c>
      <c r="AE23" s="29">
        <v>0.48611100000000002</v>
      </c>
    </row>
    <row r="24" spans="1:31">
      <c r="A24" s="26" t="s">
        <v>421</v>
      </c>
      <c r="B24" s="27">
        <v>807</v>
      </c>
      <c r="C24" s="27">
        <v>2035</v>
      </c>
      <c r="D24" s="27">
        <v>2842</v>
      </c>
      <c r="E24" s="27">
        <v>0.28395496129486275</v>
      </c>
      <c r="F24" s="26">
        <v>188</v>
      </c>
      <c r="G24" s="26">
        <v>454</v>
      </c>
      <c r="H24" s="26">
        <v>642</v>
      </c>
      <c r="I24" s="26">
        <v>0.29283489096573206</v>
      </c>
      <c r="J24" s="26">
        <v>619</v>
      </c>
      <c r="K24" s="26">
        <v>1581</v>
      </c>
      <c r="L24" s="26">
        <v>2200</v>
      </c>
      <c r="M24" s="26">
        <v>0.28136363636363637</v>
      </c>
      <c r="N24" s="28">
        <v>15740</v>
      </c>
      <c r="O24" s="28">
        <v>57348</v>
      </c>
      <c r="P24" s="29">
        <v>0.274464671828137</v>
      </c>
      <c r="Q24" s="29">
        <v>12786</v>
      </c>
      <c r="R24" s="29">
        <v>49274</v>
      </c>
      <c r="S24" s="29">
        <v>0.259488</v>
      </c>
      <c r="T24" s="29">
        <v>2210</v>
      </c>
      <c r="U24" s="29">
        <v>5091</v>
      </c>
      <c r="V24" s="29">
        <v>0.43409900000000001</v>
      </c>
      <c r="W24" s="29">
        <v>331</v>
      </c>
      <c r="X24" s="29">
        <v>1936</v>
      </c>
      <c r="Y24" s="29">
        <v>0.17097100000000001</v>
      </c>
      <c r="Z24" s="29">
        <v>167</v>
      </c>
      <c r="AA24" s="29">
        <v>543</v>
      </c>
      <c r="AB24" s="29">
        <v>0.30755100000000002</v>
      </c>
      <c r="AC24" s="29">
        <v>246</v>
      </c>
      <c r="AD24" s="29">
        <v>504</v>
      </c>
      <c r="AE24" s="29">
        <v>0.488095</v>
      </c>
    </row>
    <row r="25" spans="1:31">
      <c r="A25" s="26" t="s">
        <v>422</v>
      </c>
      <c r="B25" s="27">
        <v>805</v>
      </c>
      <c r="C25" s="27">
        <v>2037</v>
      </c>
      <c r="D25" s="27">
        <v>2842</v>
      </c>
      <c r="E25" s="27">
        <v>0.28325123152709358</v>
      </c>
      <c r="F25" s="26">
        <v>187</v>
      </c>
      <c r="G25" s="26">
        <v>455</v>
      </c>
      <c r="H25" s="26">
        <v>642</v>
      </c>
      <c r="I25" s="26">
        <v>0.29127725856697817</v>
      </c>
      <c r="J25" s="26">
        <v>618</v>
      </c>
      <c r="K25" s="26">
        <v>1582</v>
      </c>
      <c r="L25" s="26">
        <v>2200</v>
      </c>
      <c r="M25" s="26">
        <v>0.28090909090909089</v>
      </c>
      <c r="N25" s="28">
        <v>15717</v>
      </c>
      <c r="O25" s="28">
        <v>57348</v>
      </c>
      <c r="P25" s="29">
        <v>0.2740636116342331</v>
      </c>
      <c r="Q25" s="29">
        <v>12781</v>
      </c>
      <c r="R25" s="29">
        <v>49274</v>
      </c>
      <c r="S25" s="29">
        <v>0.25938600000000001</v>
      </c>
      <c r="T25" s="29">
        <v>2209</v>
      </c>
      <c r="U25" s="29">
        <v>5091</v>
      </c>
      <c r="V25" s="29">
        <v>0.43390299999999998</v>
      </c>
      <c r="W25" s="29">
        <v>313</v>
      </c>
      <c r="X25" s="29">
        <v>1936</v>
      </c>
      <c r="Y25" s="29">
        <v>0.16167400000000001</v>
      </c>
      <c r="Z25" s="29">
        <v>167</v>
      </c>
      <c r="AA25" s="29">
        <v>543</v>
      </c>
      <c r="AB25" s="29">
        <v>0.30755100000000002</v>
      </c>
      <c r="AC25" s="29">
        <v>247</v>
      </c>
      <c r="AD25" s="29">
        <v>504</v>
      </c>
      <c r="AE25" s="29">
        <v>0.49007899999999999</v>
      </c>
    </row>
    <row r="26" spans="1:31">
      <c r="A26" s="26" t="s">
        <v>423</v>
      </c>
      <c r="B26" s="27">
        <v>2010</v>
      </c>
      <c r="C26" s="27">
        <v>832</v>
      </c>
      <c r="D26" s="27">
        <v>2842</v>
      </c>
      <c r="E26" s="27">
        <v>0.70724841660802251</v>
      </c>
      <c r="F26" s="26">
        <v>455</v>
      </c>
      <c r="G26" s="26">
        <v>187</v>
      </c>
      <c r="H26" s="26">
        <v>642</v>
      </c>
      <c r="I26" s="26">
        <v>0.70872274143302183</v>
      </c>
      <c r="J26" s="26">
        <v>1555</v>
      </c>
      <c r="K26" s="26">
        <v>645</v>
      </c>
      <c r="L26" s="26">
        <v>2200</v>
      </c>
      <c r="M26" s="26">
        <v>0.70681818181818179</v>
      </c>
      <c r="N26" s="28">
        <v>39957</v>
      </c>
      <c r="O26" s="28">
        <v>57348</v>
      </c>
      <c r="P26" s="29">
        <v>0.69674618120945808</v>
      </c>
      <c r="Q26" s="29">
        <v>34068</v>
      </c>
      <c r="R26" s="29">
        <v>49274</v>
      </c>
      <c r="S26" s="29">
        <v>0.69139899999999999</v>
      </c>
      <c r="T26" s="29">
        <v>3451</v>
      </c>
      <c r="U26" s="29">
        <v>5091</v>
      </c>
      <c r="V26" s="29">
        <v>0.67786299999999999</v>
      </c>
      <c r="W26" s="29">
        <v>1567</v>
      </c>
      <c r="X26" s="29">
        <v>1936</v>
      </c>
      <c r="Y26" s="29">
        <v>0.80940100000000004</v>
      </c>
      <c r="Z26" s="29">
        <v>396</v>
      </c>
      <c r="AA26" s="29">
        <v>543</v>
      </c>
      <c r="AB26" s="29">
        <v>0.72928199999999999</v>
      </c>
      <c r="AC26" s="29">
        <v>475</v>
      </c>
      <c r="AD26" s="29">
        <v>504</v>
      </c>
      <c r="AE26" s="29">
        <v>0.94245999999999996</v>
      </c>
    </row>
    <row r="27" spans="1:31">
      <c r="A27" s="26" t="s">
        <v>424</v>
      </c>
      <c r="B27" s="27">
        <v>2023</v>
      </c>
      <c r="C27" s="27">
        <v>819</v>
      </c>
      <c r="D27" s="27">
        <v>2842</v>
      </c>
      <c r="E27" s="27">
        <v>0.71182266009852213</v>
      </c>
      <c r="F27" s="26">
        <v>460</v>
      </c>
      <c r="G27" s="26">
        <v>182</v>
      </c>
      <c r="H27" s="26">
        <v>642</v>
      </c>
      <c r="I27" s="26">
        <v>0.71651090342679125</v>
      </c>
      <c r="J27" s="26">
        <v>1563</v>
      </c>
      <c r="K27" s="26">
        <v>637</v>
      </c>
      <c r="L27" s="26">
        <v>2200</v>
      </c>
      <c r="M27" s="26">
        <v>0.71045454545454545</v>
      </c>
      <c r="N27" s="28">
        <v>40384</v>
      </c>
      <c r="O27" s="28">
        <v>57348</v>
      </c>
      <c r="P27" s="29">
        <v>0.70419195089628239</v>
      </c>
      <c r="Q27" s="29">
        <v>34156</v>
      </c>
      <c r="R27" s="29">
        <v>49274</v>
      </c>
      <c r="S27" s="29">
        <v>0.69318500000000005</v>
      </c>
      <c r="T27" s="29">
        <v>3519</v>
      </c>
      <c r="U27" s="29">
        <v>5091</v>
      </c>
      <c r="V27" s="29">
        <v>0.69121999999999995</v>
      </c>
      <c r="W27" s="29">
        <v>1831</v>
      </c>
      <c r="X27" s="29">
        <v>1936</v>
      </c>
      <c r="Y27" s="29">
        <v>0.94576400000000005</v>
      </c>
      <c r="Z27" s="29">
        <v>402</v>
      </c>
      <c r="AA27" s="29">
        <v>543</v>
      </c>
      <c r="AB27" s="29">
        <v>0.74033099999999996</v>
      </c>
      <c r="AC27" s="29">
        <v>476</v>
      </c>
      <c r="AD27" s="29">
        <v>504</v>
      </c>
      <c r="AE27" s="29">
        <v>0.94444399999999995</v>
      </c>
    </row>
    <row r="28" spans="1:31">
      <c r="A28" s="26" t="s">
        <v>425</v>
      </c>
      <c r="B28" s="27">
        <v>1915</v>
      </c>
      <c r="C28" s="27">
        <v>927</v>
      </c>
      <c r="D28" s="27">
        <v>2842</v>
      </c>
      <c r="E28" s="27">
        <v>0.67382125263898662</v>
      </c>
      <c r="F28" s="26">
        <v>429</v>
      </c>
      <c r="G28" s="26">
        <v>213</v>
      </c>
      <c r="H28" s="26">
        <v>642</v>
      </c>
      <c r="I28" s="26">
        <v>0.66822429906542058</v>
      </c>
      <c r="J28" s="26">
        <v>1486</v>
      </c>
      <c r="K28" s="26">
        <v>714</v>
      </c>
      <c r="L28" s="26">
        <v>2200</v>
      </c>
      <c r="M28" s="26">
        <v>0.67545454545454542</v>
      </c>
      <c r="N28" s="28">
        <v>38115</v>
      </c>
      <c r="O28" s="28">
        <v>57348</v>
      </c>
      <c r="P28" s="29">
        <v>0.66462649089767734</v>
      </c>
      <c r="Q28" s="29">
        <v>32279</v>
      </c>
      <c r="R28" s="29">
        <v>49274</v>
      </c>
      <c r="S28" s="29">
        <v>0.65509200000000001</v>
      </c>
      <c r="T28" s="29">
        <v>3421</v>
      </c>
      <c r="U28" s="29">
        <v>5091</v>
      </c>
      <c r="V28" s="29">
        <v>0.67196999999999996</v>
      </c>
      <c r="W28" s="29">
        <v>1551</v>
      </c>
      <c r="X28" s="29">
        <v>1936</v>
      </c>
      <c r="Y28" s="29">
        <v>0.80113599999999996</v>
      </c>
      <c r="Z28" s="29">
        <v>390</v>
      </c>
      <c r="AA28" s="29">
        <v>543</v>
      </c>
      <c r="AB28" s="29">
        <v>0.71823199999999998</v>
      </c>
      <c r="AC28" s="29">
        <v>474</v>
      </c>
      <c r="AD28" s="29">
        <v>504</v>
      </c>
      <c r="AE28" s="29">
        <v>0.94047599999999998</v>
      </c>
    </row>
    <row r="29" spans="1:31">
      <c r="A29" s="26" t="s">
        <v>426</v>
      </c>
      <c r="B29" s="27">
        <v>1985</v>
      </c>
      <c r="C29" s="27">
        <v>857</v>
      </c>
      <c r="D29" s="27">
        <v>2842</v>
      </c>
      <c r="E29" s="27">
        <v>0.69845179451090778</v>
      </c>
      <c r="F29" s="26">
        <v>451</v>
      </c>
      <c r="G29" s="26">
        <v>191</v>
      </c>
      <c r="H29" s="26">
        <v>642</v>
      </c>
      <c r="I29" s="26">
        <v>0.70249221183800625</v>
      </c>
      <c r="J29" s="26">
        <v>1534</v>
      </c>
      <c r="K29" s="26">
        <v>666</v>
      </c>
      <c r="L29" s="26">
        <v>2200</v>
      </c>
      <c r="M29" s="26">
        <v>0.69727272727272727</v>
      </c>
      <c r="N29" s="28">
        <v>39951</v>
      </c>
      <c r="O29" s="28">
        <v>57348</v>
      </c>
      <c r="P29" s="29">
        <v>0.69664155681104833</v>
      </c>
      <c r="Q29" s="29">
        <v>34065</v>
      </c>
      <c r="R29" s="29">
        <v>49274</v>
      </c>
      <c r="S29" s="29">
        <v>0.69133800000000001</v>
      </c>
      <c r="T29" s="29">
        <v>3451</v>
      </c>
      <c r="U29" s="29">
        <v>5091</v>
      </c>
      <c r="V29" s="29">
        <v>0.67786299999999999</v>
      </c>
      <c r="W29" s="29">
        <v>1564</v>
      </c>
      <c r="X29" s="29">
        <v>1936</v>
      </c>
      <c r="Y29" s="29">
        <v>0.80785099999999999</v>
      </c>
      <c r="Z29" s="29">
        <v>396</v>
      </c>
      <c r="AA29" s="29">
        <v>543</v>
      </c>
      <c r="AB29" s="29">
        <v>0.72928199999999999</v>
      </c>
      <c r="AC29" s="29">
        <v>475</v>
      </c>
      <c r="AD29" s="29">
        <v>504</v>
      </c>
      <c r="AE29" s="29">
        <v>0.94245999999999996</v>
      </c>
    </row>
    <row r="30" spans="1:31">
      <c r="A30" s="26" t="s">
        <v>427</v>
      </c>
      <c r="B30" s="27">
        <v>2016</v>
      </c>
      <c r="C30" s="27">
        <v>826</v>
      </c>
      <c r="D30" s="27">
        <v>2842</v>
      </c>
      <c r="E30" s="27">
        <v>0.70935960591133007</v>
      </c>
      <c r="F30" s="26">
        <v>458</v>
      </c>
      <c r="G30" s="26">
        <v>184</v>
      </c>
      <c r="H30" s="26">
        <v>642</v>
      </c>
      <c r="I30" s="26">
        <v>0.71339563862928346</v>
      </c>
      <c r="J30" s="26">
        <v>1558</v>
      </c>
      <c r="K30" s="26">
        <v>642</v>
      </c>
      <c r="L30" s="26">
        <v>2200</v>
      </c>
      <c r="M30" s="26">
        <v>0.70818181818181813</v>
      </c>
      <c r="N30" s="28">
        <v>40209</v>
      </c>
      <c r="O30" s="28">
        <v>57348</v>
      </c>
      <c r="P30" s="29">
        <v>0.7011404059426658</v>
      </c>
      <c r="Q30" s="29">
        <v>34122</v>
      </c>
      <c r="R30" s="29">
        <v>49274</v>
      </c>
      <c r="S30" s="29">
        <v>0.69249499999999997</v>
      </c>
      <c r="T30" s="29">
        <v>3514</v>
      </c>
      <c r="U30" s="29">
        <v>5091</v>
      </c>
      <c r="V30" s="29">
        <v>0.69023800000000002</v>
      </c>
      <c r="W30" s="29">
        <v>1700</v>
      </c>
      <c r="X30" s="29">
        <v>1936</v>
      </c>
      <c r="Y30" s="29">
        <v>0.87809899999999996</v>
      </c>
      <c r="Z30" s="29">
        <v>398</v>
      </c>
      <c r="AA30" s="29">
        <v>543</v>
      </c>
      <c r="AB30" s="29">
        <v>0.73296499999999998</v>
      </c>
      <c r="AC30" s="29">
        <v>475</v>
      </c>
      <c r="AD30" s="29">
        <v>504</v>
      </c>
      <c r="AE30" s="29">
        <v>0.94245999999999996</v>
      </c>
    </row>
    <row r="31" spans="1:31">
      <c r="A31" s="26" t="s">
        <v>428</v>
      </c>
      <c r="B31" s="27">
        <v>1590</v>
      </c>
      <c r="C31" s="27">
        <v>1252</v>
      </c>
      <c r="D31" s="27">
        <v>2842</v>
      </c>
      <c r="E31" s="27">
        <v>0.55946516537649538</v>
      </c>
      <c r="F31" s="26">
        <v>368</v>
      </c>
      <c r="G31" s="26">
        <v>274</v>
      </c>
      <c r="H31" s="26">
        <v>642</v>
      </c>
      <c r="I31" s="26">
        <v>0.57320872274143297</v>
      </c>
      <c r="J31" s="26">
        <v>1222</v>
      </c>
      <c r="K31" s="26">
        <v>978</v>
      </c>
      <c r="L31" s="26">
        <v>2200</v>
      </c>
      <c r="M31" s="26">
        <v>0.55545454545454542</v>
      </c>
      <c r="N31" s="28">
        <v>40200</v>
      </c>
      <c r="O31" s="28">
        <v>57345</v>
      </c>
      <c r="P31" s="29">
        <v>0.70102014125032697</v>
      </c>
      <c r="Q31" s="29">
        <v>34113</v>
      </c>
      <c r="R31" s="29">
        <v>49271</v>
      </c>
      <c r="S31" s="29">
        <v>0.69235500000000005</v>
      </c>
      <c r="T31" s="29">
        <v>3514</v>
      </c>
      <c r="U31" s="29">
        <v>5091</v>
      </c>
      <c r="V31" s="29">
        <v>0.69023800000000002</v>
      </c>
      <c r="W31" s="29">
        <v>1700</v>
      </c>
      <c r="X31" s="29">
        <v>1936</v>
      </c>
      <c r="Y31" s="29">
        <v>0.87809899999999996</v>
      </c>
      <c r="Z31" s="29">
        <v>398</v>
      </c>
      <c r="AA31" s="29">
        <v>543</v>
      </c>
      <c r="AB31" s="29">
        <v>0.73296499999999998</v>
      </c>
      <c r="AC31" s="29">
        <v>475</v>
      </c>
      <c r="AD31" s="29">
        <v>504</v>
      </c>
      <c r="AE31" s="29">
        <v>0.94245999999999996</v>
      </c>
    </row>
    <row r="32" spans="1:31">
      <c r="A32" s="26" t="s">
        <v>429</v>
      </c>
      <c r="B32" s="27">
        <v>1592</v>
      </c>
      <c r="C32" s="27">
        <v>1250</v>
      </c>
      <c r="D32" s="27">
        <v>2842</v>
      </c>
      <c r="E32" s="27">
        <v>0.5601688951442646</v>
      </c>
      <c r="F32" s="26">
        <v>368</v>
      </c>
      <c r="G32" s="26">
        <v>274</v>
      </c>
      <c r="H32" s="26">
        <v>642</v>
      </c>
      <c r="I32" s="26">
        <v>0.57320872274143297</v>
      </c>
      <c r="J32" s="26">
        <v>1224</v>
      </c>
      <c r="K32" s="26">
        <v>976</v>
      </c>
      <c r="L32" s="26">
        <v>2200</v>
      </c>
      <c r="M32" s="26">
        <v>0.55636363636363639</v>
      </c>
      <c r="N32" s="28">
        <v>40200</v>
      </c>
      <c r="O32" s="28">
        <v>57345</v>
      </c>
      <c r="P32" s="29">
        <v>0.70102014125032697</v>
      </c>
      <c r="Q32" s="29">
        <v>34113</v>
      </c>
      <c r="R32" s="29">
        <v>49271</v>
      </c>
      <c r="S32" s="29">
        <v>0.69235500000000005</v>
      </c>
      <c r="T32" s="29">
        <v>3514</v>
      </c>
      <c r="U32" s="29">
        <v>5091</v>
      </c>
      <c r="V32" s="29">
        <v>0.69023800000000002</v>
      </c>
      <c r="W32" s="29">
        <v>1700</v>
      </c>
      <c r="X32" s="29">
        <v>1936</v>
      </c>
      <c r="Y32" s="29">
        <v>0.87809899999999996</v>
      </c>
      <c r="Z32" s="29">
        <v>398</v>
      </c>
      <c r="AA32" s="29">
        <v>543</v>
      </c>
      <c r="AB32" s="29">
        <v>0.73296499999999998</v>
      </c>
      <c r="AC32" s="29">
        <v>475</v>
      </c>
      <c r="AD32" s="29">
        <v>504</v>
      </c>
      <c r="AE32" s="29">
        <v>0.94245999999999996</v>
      </c>
    </row>
    <row r="33" spans="1:31">
      <c r="A33" s="26" t="s">
        <v>430</v>
      </c>
      <c r="B33" s="27">
        <v>2023</v>
      </c>
      <c r="C33" s="27">
        <v>819</v>
      </c>
      <c r="D33" s="27">
        <v>2842</v>
      </c>
      <c r="E33" s="27">
        <v>0.71182266009852213</v>
      </c>
      <c r="F33" s="26">
        <v>458</v>
      </c>
      <c r="G33" s="26">
        <v>184</v>
      </c>
      <c r="H33" s="26">
        <v>642</v>
      </c>
      <c r="I33" s="26">
        <v>0.71339563862928346</v>
      </c>
      <c r="J33" s="26">
        <v>1565</v>
      </c>
      <c r="K33" s="26">
        <v>635</v>
      </c>
      <c r="L33" s="26">
        <v>2200</v>
      </c>
      <c r="M33" s="26">
        <v>0.71136363636363631</v>
      </c>
      <c r="N33" s="28">
        <v>40381</v>
      </c>
      <c r="O33" s="28">
        <v>57348</v>
      </c>
      <c r="P33" s="29">
        <v>0.70413963869707752</v>
      </c>
      <c r="Q33" s="29">
        <v>34156</v>
      </c>
      <c r="R33" s="29">
        <v>49274</v>
      </c>
      <c r="S33" s="29">
        <v>0.69318500000000005</v>
      </c>
      <c r="T33" s="29">
        <v>3517</v>
      </c>
      <c r="U33" s="29">
        <v>5091</v>
      </c>
      <c r="V33" s="29">
        <v>0.69082699999999997</v>
      </c>
      <c r="W33" s="29">
        <v>1830</v>
      </c>
      <c r="X33" s="29">
        <v>1936</v>
      </c>
      <c r="Y33" s="29">
        <v>0.94524799999999998</v>
      </c>
      <c r="Z33" s="29">
        <v>402</v>
      </c>
      <c r="AA33" s="29">
        <v>543</v>
      </c>
      <c r="AB33" s="29">
        <v>0.74033099999999996</v>
      </c>
      <c r="AC33" s="29">
        <v>476</v>
      </c>
      <c r="AD33" s="29">
        <v>504</v>
      </c>
      <c r="AE33" s="29">
        <v>0.94444399999999995</v>
      </c>
    </row>
    <row r="34" spans="1:31">
      <c r="A34" s="26" t="s">
        <v>431</v>
      </c>
      <c r="B34" s="27">
        <v>795</v>
      </c>
      <c r="C34" s="27">
        <v>2047</v>
      </c>
      <c r="D34" s="27">
        <v>2842</v>
      </c>
      <c r="E34" s="27">
        <v>0.27973258268824769</v>
      </c>
      <c r="F34" s="26">
        <v>186</v>
      </c>
      <c r="G34" s="26">
        <v>456</v>
      </c>
      <c r="H34" s="26">
        <v>642</v>
      </c>
      <c r="I34" s="26">
        <v>0.28971962616822428</v>
      </c>
      <c r="J34" s="26">
        <v>609</v>
      </c>
      <c r="K34" s="26">
        <v>1591</v>
      </c>
      <c r="L34" s="26">
        <v>2200</v>
      </c>
      <c r="M34" s="26">
        <v>0.2768181818181818</v>
      </c>
      <c r="N34" s="28">
        <v>15722</v>
      </c>
      <c r="O34" s="28">
        <v>57348</v>
      </c>
      <c r="P34" s="29">
        <v>0.27415079863290787</v>
      </c>
      <c r="Q34" s="29">
        <v>12787</v>
      </c>
      <c r="R34" s="29">
        <v>49274</v>
      </c>
      <c r="S34" s="29">
        <v>0.25950800000000002</v>
      </c>
      <c r="T34" s="29">
        <v>2208</v>
      </c>
      <c r="U34" s="29">
        <v>5091</v>
      </c>
      <c r="V34" s="29">
        <v>0.43370700000000001</v>
      </c>
      <c r="W34" s="29">
        <v>313</v>
      </c>
      <c r="X34" s="29">
        <v>1936</v>
      </c>
      <c r="Y34" s="29">
        <v>0.16167400000000001</v>
      </c>
      <c r="Z34" s="29">
        <v>167</v>
      </c>
      <c r="AA34" s="29">
        <v>543</v>
      </c>
      <c r="AB34" s="29">
        <v>0.30755100000000002</v>
      </c>
      <c r="AC34" s="29">
        <v>247</v>
      </c>
      <c r="AD34" s="29">
        <v>504</v>
      </c>
      <c r="AE34" s="29">
        <v>0.49007899999999999</v>
      </c>
    </row>
    <row r="35" spans="1:31">
      <c r="A35" s="26" t="s">
        <v>432</v>
      </c>
      <c r="B35" s="27">
        <v>750</v>
      </c>
      <c r="C35" s="27">
        <v>2092</v>
      </c>
      <c r="D35" s="27">
        <v>2842</v>
      </c>
      <c r="E35" s="27">
        <v>0.26389866291344122</v>
      </c>
      <c r="F35" s="26">
        <v>184</v>
      </c>
      <c r="G35" s="26">
        <v>458</v>
      </c>
      <c r="H35" s="26">
        <v>642</v>
      </c>
      <c r="I35" s="26">
        <v>0.28660436137071649</v>
      </c>
      <c r="J35" s="26">
        <v>566</v>
      </c>
      <c r="K35" s="26">
        <v>1634</v>
      </c>
      <c r="L35" s="26">
        <v>2200</v>
      </c>
      <c r="M35" s="26">
        <v>0.25727272727272726</v>
      </c>
      <c r="N35" s="28">
        <v>14398</v>
      </c>
      <c r="O35" s="28">
        <v>57348</v>
      </c>
      <c r="P35" s="29">
        <v>0.25106368138383206</v>
      </c>
      <c r="Q35" s="29">
        <v>11482</v>
      </c>
      <c r="R35" s="29">
        <v>49274</v>
      </c>
      <c r="S35" s="29">
        <v>0.23302300000000001</v>
      </c>
      <c r="T35" s="29">
        <v>2181</v>
      </c>
      <c r="U35" s="29">
        <v>5091</v>
      </c>
      <c r="V35" s="29">
        <v>0.42840299999999998</v>
      </c>
      <c r="W35" s="29">
        <v>312</v>
      </c>
      <c r="X35" s="29">
        <v>1936</v>
      </c>
      <c r="Y35" s="29">
        <v>0.16115699999999999</v>
      </c>
      <c r="Z35" s="29">
        <v>156</v>
      </c>
      <c r="AA35" s="29">
        <v>543</v>
      </c>
      <c r="AB35" s="29">
        <v>0.28729300000000002</v>
      </c>
      <c r="AC35" s="29">
        <v>267</v>
      </c>
      <c r="AD35" s="29">
        <v>504</v>
      </c>
      <c r="AE35" s="29">
        <v>0.52976199999999996</v>
      </c>
    </row>
    <row r="36" spans="1:31">
      <c r="A36" s="26" t="s">
        <v>433</v>
      </c>
      <c r="B36" s="27">
        <v>740</v>
      </c>
      <c r="C36" s="27">
        <v>2102</v>
      </c>
      <c r="D36" s="27">
        <v>2842</v>
      </c>
      <c r="E36" s="27">
        <v>0.26038001407459538</v>
      </c>
      <c r="F36" s="30">
        <v>180</v>
      </c>
      <c r="G36" s="26">
        <v>462</v>
      </c>
      <c r="H36" s="26">
        <v>642</v>
      </c>
      <c r="I36" s="26">
        <v>0.28037383177570091</v>
      </c>
      <c r="J36" s="30">
        <v>560</v>
      </c>
      <c r="K36" s="26">
        <v>1640</v>
      </c>
      <c r="L36" s="26">
        <v>2200</v>
      </c>
      <c r="M36" s="26">
        <v>0.25454545454545452</v>
      </c>
      <c r="N36" s="28">
        <v>14083</v>
      </c>
      <c r="O36" s="28">
        <v>57348</v>
      </c>
      <c r="P36" s="29">
        <v>0.2455709004673223</v>
      </c>
      <c r="Q36" s="29">
        <v>11212</v>
      </c>
      <c r="R36" s="29">
        <v>49274</v>
      </c>
      <c r="S36" s="29">
        <v>0.227544</v>
      </c>
      <c r="T36" s="29">
        <v>2142</v>
      </c>
      <c r="U36" s="29">
        <v>5091</v>
      </c>
      <c r="V36" s="29">
        <v>0.420742</v>
      </c>
      <c r="W36" s="29">
        <v>312</v>
      </c>
      <c r="X36" s="29">
        <v>1936</v>
      </c>
      <c r="Y36" s="29">
        <v>0.16115699999999999</v>
      </c>
      <c r="Z36" s="29">
        <v>153</v>
      </c>
      <c r="AA36" s="29">
        <v>543</v>
      </c>
      <c r="AB36" s="29">
        <v>0.28176800000000002</v>
      </c>
      <c r="AC36" s="29">
        <v>264</v>
      </c>
      <c r="AD36" s="29">
        <v>504</v>
      </c>
      <c r="AE36" s="29">
        <v>0.52381</v>
      </c>
    </row>
    <row r="37" spans="1:31">
      <c r="A37" s="26" t="s">
        <v>434</v>
      </c>
      <c r="B37" s="27">
        <v>1882</v>
      </c>
      <c r="C37" s="27">
        <v>960</v>
      </c>
      <c r="D37" s="27">
        <v>2842</v>
      </c>
      <c r="E37" s="27">
        <v>0.66220971147079521</v>
      </c>
      <c r="F37" s="30">
        <v>437</v>
      </c>
      <c r="G37" s="26">
        <v>205</v>
      </c>
      <c r="H37" s="26">
        <v>642</v>
      </c>
      <c r="I37" s="26">
        <v>0.68068535825545173</v>
      </c>
      <c r="J37" s="30">
        <v>1445</v>
      </c>
      <c r="K37" s="26">
        <v>755</v>
      </c>
      <c r="L37" s="26">
        <v>2200</v>
      </c>
      <c r="M37" s="26">
        <v>0.65681818181818186</v>
      </c>
      <c r="N37" s="28">
        <v>37333</v>
      </c>
      <c r="O37" s="28">
        <v>57348</v>
      </c>
      <c r="P37" s="29">
        <v>0.65099044430494524</v>
      </c>
      <c r="Q37" s="29">
        <v>31382</v>
      </c>
      <c r="R37" s="29">
        <v>49274</v>
      </c>
      <c r="S37" s="29">
        <v>0.63688800000000001</v>
      </c>
      <c r="T37" s="29">
        <v>3449</v>
      </c>
      <c r="U37" s="29">
        <v>5091</v>
      </c>
      <c r="V37" s="29">
        <v>0.67747000000000002</v>
      </c>
      <c r="W37" s="29">
        <v>1672</v>
      </c>
      <c r="X37" s="29">
        <v>1936</v>
      </c>
      <c r="Y37" s="29">
        <v>0.86363599999999996</v>
      </c>
      <c r="Z37" s="29">
        <v>354</v>
      </c>
      <c r="AA37" s="29">
        <v>543</v>
      </c>
      <c r="AB37" s="29">
        <v>0.65193400000000001</v>
      </c>
      <c r="AC37" s="29">
        <v>476</v>
      </c>
      <c r="AD37" s="29">
        <v>504</v>
      </c>
      <c r="AE37" s="29">
        <v>0.94444399999999995</v>
      </c>
    </row>
    <row r="38" spans="1:31">
      <c r="A38" s="26" t="s">
        <v>435</v>
      </c>
      <c r="B38" s="27">
        <v>1891</v>
      </c>
      <c r="C38" s="27">
        <v>951</v>
      </c>
      <c r="D38" s="27">
        <v>2842</v>
      </c>
      <c r="E38" s="27">
        <v>0.6653764954257565</v>
      </c>
      <c r="F38" s="30">
        <v>436</v>
      </c>
      <c r="G38" s="26">
        <v>206</v>
      </c>
      <c r="H38" s="26">
        <v>642</v>
      </c>
      <c r="I38" s="26">
        <v>0.67912772585669778</v>
      </c>
      <c r="J38" s="30">
        <v>1455</v>
      </c>
      <c r="K38" s="26">
        <v>745</v>
      </c>
      <c r="L38" s="26">
        <v>2200</v>
      </c>
      <c r="M38" s="26">
        <v>0.66136363636363638</v>
      </c>
      <c r="N38" s="28">
        <v>36989</v>
      </c>
      <c r="O38" s="28">
        <v>57348</v>
      </c>
      <c r="P38" s="29">
        <v>0.64499197879612191</v>
      </c>
      <c r="Q38" s="29">
        <v>30540</v>
      </c>
      <c r="R38" s="29">
        <v>49274</v>
      </c>
      <c r="S38" s="29">
        <v>0.61979899999999999</v>
      </c>
      <c r="T38" s="29">
        <v>3807</v>
      </c>
      <c r="U38" s="29">
        <v>5091</v>
      </c>
      <c r="V38" s="29">
        <v>0.74778999999999995</v>
      </c>
      <c r="W38" s="29">
        <v>1816</v>
      </c>
      <c r="X38" s="29">
        <v>1936</v>
      </c>
      <c r="Y38" s="29">
        <v>0.93801699999999999</v>
      </c>
      <c r="Z38" s="29">
        <v>348</v>
      </c>
      <c r="AA38" s="29">
        <v>543</v>
      </c>
      <c r="AB38" s="29">
        <v>0.64088400000000001</v>
      </c>
      <c r="AC38" s="29">
        <v>478</v>
      </c>
      <c r="AD38" s="29">
        <v>504</v>
      </c>
      <c r="AE38" s="29">
        <v>0.94841299999999995</v>
      </c>
    </row>
    <row r="39" spans="1:31">
      <c r="A39" s="26" t="s">
        <v>436</v>
      </c>
      <c r="B39" s="27">
        <v>1798</v>
      </c>
      <c r="C39" s="27">
        <v>1044</v>
      </c>
      <c r="D39" s="27">
        <v>2842</v>
      </c>
      <c r="E39" s="27">
        <v>0.63265306122448983</v>
      </c>
      <c r="F39" s="30">
        <v>423</v>
      </c>
      <c r="G39" s="26">
        <v>219</v>
      </c>
      <c r="H39" s="26">
        <v>642</v>
      </c>
      <c r="I39" s="26">
        <v>0.65887850467289721</v>
      </c>
      <c r="J39" s="30">
        <v>1375</v>
      </c>
      <c r="K39" s="26">
        <v>825</v>
      </c>
      <c r="L39" s="26">
        <v>2200</v>
      </c>
      <c r="M39" s="26">
        <v>0.625</v>
      </c>
      <c r="N39" s="28">
        <v>35604</v>
      </c>
      <c r="O39" s="28">
        <v>57348</v>
      </c>
      <c r="P39" s="29">
        <v>0.6208411801632141</v>
      </c>
      <c r="Q39" s="29">
        <v>30278</v>
      </c>
      <c r="R39" s="29">
        <v>49274</v>
      </c>
      <c r="S39" s="29">
        <v>0.61448199999999997</v>
      </c>
      <c r="T39" s="29">
        <v>3518</v>
      </c>
      <c r="U39" s="29">
        <v>5091</v>
      </c>
      <c r="V39" s="29">
        <v>0.69102300000000005</v>
      </c>
      <c r="W39" s="29">
        <v>1007</v>
      </c>
      <c r="X39" s="29">
        <v>1936</v>
      </c>
      <c r="Y39" s="29">
        <v>0.52014499999999997</v>
      </c>
      <c r="Z39" s="29">
        <v>328</v>
      </c>
      <c r="AA39" s="29">
        <v>543</v>
      </c>
      <c r="AB39" s="29">
        <v>0.60405200000000003</v>
      </c>
      <c r="AC39" s="29">
        <v>473</v>
      </c>
      <c r="AD39" s="29">
        <v>504</v>
      </c>
      <c r="AE39" s="29">
        <v>0.93849199999999999</v>
      </c>
    </row>
    <row r="40" spans="1:31">
      <c r="A40" s="26" t="s">
        <v>437</v>
      </c>
      <c r="B40" s="27">
        <v>1800</v>
      </c>
      <c r="C40" s="27">
        <v>1042</v>
      </c>
      <c r="D40" s="27">
        <v>2842</v>
      </c>
      <c r="E40" s="27">
        <v>0.63335679099225894</v>
      </c>
      <c r="F40" s="30">
        <v>418</v>
      </c>
      <c r="G40" s="26">
        <v>224</v>
      </c>
      <c r="H40" s="26">
        <v>642</v>
      </c>
      <c r="I40" s="26">
        <v>0.65109034267912769</v>
      </c>
      <c r="J40" s="30">
        <v>1382</v>
      </c>
      <c r="K40" s="26">
        <v>818</v>
      </c>
      <c r="L40" s="26">
        <v>2200</v>
      </c>
      <c r="M40" s="26">
        <v>0.62818181818181817</v>
      </c>
      <c r="N40" s="28">
        <v>35611</v>
      </c>
      <c r="O40" s="28">
        <v>57348</v>
      </c>
      <c r="P40" s="29">
        <v>0.62096324196135877</v>
      </c>
      <c r="Q40" s="29">
        <v>30286</v>
      </c>
      <c r="R40" s="29">
        <v>49274</v>
      </c>
      <c r="S40" s="29">
        <v>0.614645</v>
      </c>
      <c r="T40" s="29">
        <v>3528</v>
      </c>
      <c r="U40" s="29">
        <v>5091</v>
      </c>
      <c r="V40" s="29">
        <v>0.69298800000000005</v>
      </c>
      <c r="W40" s="29">
        <v>996</v>
      </c>
      <c r="X40" s="29">
        <v>1936</v>
      </c>
      <c r="Y40" s="29">
        <v>0.514463</v>
      </c>
      <c r="Z40" s="29">
        <v>328</v>
      </c>
      <c r="AA40" s="29">
        <v>543</v>
      </c>
      <c r="AB40" s="29">
        <v>0.60405200000000003</v>
      </c>
      <c r="AC40" s="29">
        <v>473</v>
      </c>
      <c r="AD40" s="29">
        <v>504</v>
      </c>
      <c r="AE40" s="29">
        <v>0.93849199999999999</v>
      </c>
    </row>
    <row r="41" spans="1:31">
      <c r="A41" s="26" t="s">
        <v>438</v>
      </c>
      <c r="B41" s="27">
        <v>688</v>
      </c>
      <c r="C41" s="27">
        <v>2154</v>
      </c>
      <c r="D41" s="27">
        <v>2842</v>
      </c>
      <c r="E41" s="27">
        <v>0.24208304011259676</v>
      </c>
      <c r="F41" s="30">
        <v>168</v>
      </c>
      <c r="G41" s="26">
        <v>474</v>
      </c>
      <c r="H41" s="26">
        <v>642</v>
      </c>
      <c r="I41" s="26">
        <v>0.26168224299065418</v>
      </c>
      <c r="J41" s="30">
        <v>520</v>
      </c>
      <c r="K41" s="26">
        <v>1680</v>
      </c>
      <c r="L41" s="26">
        <v>2200</v>
      </c>
      <c r="M41" s="26">
        <v>0.23636363636363636</v>
      </c>
      <c r="N41" s="28">
        <v>12773</v>
      </c>
      <c r="O41" s="28">
        <v>57348</v>
      </c>
      <c r="P41" s="29">
        <v>0.2227279068145358</v>
      </c>
      <c r="Q41" s="29">
        <v>10007</v>
      </c>
      <c r="R41" s="29">
        <v>49274</v>
      </c>
      <c r="S41" s="29">
        <v>0.20308899999999999</v>
      </c>
      <c r="T41" s="29">
        <v>2118</v>
      </c>
      <c r="U41" s="29">
        <v>5091</v>
      </c>
      <c r="V41" s="29">
        <v>0.41602800000000001</v>
      </c>
      <c r="W41" s="29">
        <v>249</v>
      </c>
      <c r="X41" s="29">
        <v>1936</v>
      </c>
      <c r="Y41" s="29">
        <v>0.12861600000000001</v>
      </c>
      <c r="Z41" s="29">
        <v>136</v>
      </c>
      <c r="AA41" s="29">
        <v>543</v>
      </c>
      <c r="AB41" s="29">
        <v>0.25046000000000002</v>
      </c>
      <c r="AC41" s="29">
        <v>263</v>
      </c>
      <c r="AD41" s="29">
        <v>504</v>
      </c>
      <c r="AE41" s="29">
        <v>0.52182499999999998</v>
      </c>
    </row>
    <row r="42" spans="1:31">
      <c r="A42" s="26" t="s">
        <v>439</v>
      </c>
      <c r="B42" s="27">
        <v>1443</v>
      </c>
      <c r="C42" s="27">
        <v>1399</v>
      </c>
      <c r="D42" s="27">
        <v>2842</v>
      </c>
      <c r="E42" s="27">
        <v>0.5077410274454609</v>
      </c>
      <c r="F42" s="30">
        <v>345</v>
      </c>
      <c r="G42" s="26">
        <v>297</v>
      </c>
      <c r="H42" s="26">
        <v>642</v>
      </c>
      <c r="I42" s="26">
        <v>0.53738317757009346</v>
      </c>
      <c r="J42" s="30">
        <v>1098</v>
      </c>
      <c r="K42" s="26">
        <v>1102</v>
      </c>
      <c r="L42" s="26">
        <v>2200</v>
      </c>
      <c r="M42" s="26">
        <v>0.49909090909090909</v>
      </c>
      <c r="N42" s="28">
        <v>36729</v>
      </c>
      <c r="O42" s="28">
        <v>57348</v>
      </c>
      <c r="P42" s="29">
        <v>0.64045825486503449</v>
      </c>
      <c r="Q42" s="29">
        <v>30441</v>
      </c>
      <c r="R42" s="29">
        <v>49274</v>
      </c>
      <c r="S42" s="29">
        <v>0.61778999999999995</v>
      </c>
      <c r="T42" s="29">
        <v>3789</v>
      </c>
      <c r="U42" s="29">
        <v>5091</v>
      </c>
      <c r="V42" s="29">
        <v>0.744255</v>
      </c>
      <c r="W42" s="29">
        <v>1677</v>
      </c>
      <c r="X42" s="29">
        <v>1936</v>
      </c>
      <c r="Y42" s="29">
        <v>0.86621899999999996</v>
      </c>
      <c r="Z42" s="29">
        <v>344</v>
      </c>
      <c r="AA42" s="29">
        <v>543</v>
      </c>
      <c r="AB42" s="29">
        <v>0.63351800000000003</v>
      </c>
      <c r="AC42" s="29">
        <v>478</v>
      </c>
      <c r="AD42" s="29">
        <v>504</v>
      </c>
      <c r="AE42" s="29">
        <v>0.94841299999999995</v>
      </c>
    </row>
    <row r="43" spans="1:31">
      <c r="A43" s="26" t="s">
        <v>440</v>
      </c>
      <c r="B43" s="27">
        <v>1441</v>
      </c>
      <c r="C43" s="27">
        <v>1401</v>
      </c>
      <c r="D43" s="27">
        <v>2842</v>
      </c>
      <c r="E43" s="27">
        <v>0.50703729767769179</v>
      </c>
      <c r="F43" s="30">
        <v>345</v>
      </c>
      <c r="G43" s="26">
        <v>297</v>
      </c>
      <c r="H43" s="26">
        <v>642</v>
      </c>
      <c r="I43" s="26">
        <v>0.53738317757009346</v>
      </c>
      <c r="J43" s="30">
        <v>1096</v>
      </c>
      <c r="K43" s="26">
        <v>1104</v>
      </c>
      <c r="L43" s="26">
        <v>2200</v>
      </c>
      <c r="M43" s="26">
        <v>0.49818181818181817</v>
      </c>
      <c r="N43" s="28">
        <v>36728</v>
      </c>
      <c r="O43" s="28">
        <v>57348</v>
      </c>
      <c r="P43" s="29">
        <v>0.64044081746529957</v>
      </c>
      <c r="Q43" s="29">
        <v>30441</v>
      </c>
      <c r="R43" s="29">
        <v>49274</v>
      </c>
      <c r="S43" s="29">
        <v>0.61778999999999995</v>
      </c>
      <c r="T43" s="29">
        <v>3789</v>
      </c>
      <c r="U43" s="29">
        <v>5091</v>
      </c>
      <c r="V43" s="29">
        <v>0.744255</v>
      </c>
      <c r="W43" s="29">
        <v>1677</v>
      </c>
      <c r="X43" s="29">
        <v>1936</v>
      </c>
      <c r="Y43" s="29">
        <v>0.86621899999999996</v>
      </c>
      <c r="Z43" s="29">
        <v>343</v>
      </c>
      <c r="AA43" s="29">
        <v>543</v>
      </c>
      <c r="AB43" s="29">
        <v>0.63167600000000002</v>
      </c>
      <c r="AC43" s="29">
        <v>478</v>
      </c>
      <c r="AD43" s="29">
        <v>504</v>
      </c>
      <c r="AE43" s="29">
        <v>0.94841299999999995</v>
      </c>
    </row>
    <row r="44" spans="1:31">
      <c r="A44" s="26" t="s">
        <v>441</v>
      </c>
      <c r="B44" s="27">
        <v>1825</v>
      </c>
      <c r="C44" s="27">
        <v>1017</v>
      </c>
      <c r="D44" s="27">
        <v>2842</v>
      </c>
      <c r="E44" s="27">
        <v>0.64215341308937368</v>
      </c>
      <c r="F44" s="30">
        <v>423</v>
      </c>
      <c r="G44" s="26">
        <v>219</v>
      </c>
      <c r="H44" s="26">
        <v>642</v>
      </c>
      <c r="I44" s="26">
        <v>0.65887850467289721</v>
      </c>
      <c r="J44" s="30">
        <v>1402</v>
      </c>
      <c r="K44" s="26">
        <v>798</v>
      </c>
      <c r="L44" s="26">
        <v>2200</v>
      </c>
      <c r="M44" s="26">
        <v>0.63727272727272732</v>
      </c>
      <c r="N44" s="28">
        <v>35938</v>
      </c>
      <c r="O44" s="28">
        <v>57348</v>
      </c>
      <c r="P44" s="29">
        <v>0.62666527167468788</v>
      </c>
      <c r="Q44" s="29">
        <v>30688</v>
      </c>
      <c r="R44" s="29">
        <v>49274</v>
      </c>
      <c r="S44" s="29">
        <v>0.622803</v>
      </c>
      <c r="T44" s="29">
        <v>3567</v>
      </c>
      <c r="U44" s="29">
        <v>5091</v>
      </c>
      <c r="V44" s="29">
        <v>0.70064800000000005</v>
      </c>
      <c r="W44" s="29">
        <v>880</v>
      </c>
      <c r="X44" s="29">
        <v>1936</v>
      </c>
      <c r="Y44" s="29">
        <v>0.45454499999999998</v>
      </c>
      <c r="Z44" s="29">
        <v>328</v>
      </c>
      <c r="AA44" s="29">
        <v>543</v>
      </c>
      <c r="AB44" s="29">
        <v>0.60405200000000003</v>
      </c>
      <c r="AC44" s="29">
        <v>475</v>
      </c>
      <c r="AD44" s="29">
        <v>504</v>
      </c>
      <c r="AE44" s="29">
        <v>0.94245999999999996</v>
      </c>
    </row>
    <row r="45" spans="1:31">
      <c r="A45" s="26" t="s">
        <v>442</v>
      </c>
      <c r="B45" s="27">
        <v>20</v>
      </c>
      <c r="C45" s="27">
        <v>2822</v>
      </c>
      <c r="D45" s="27">
        <v>2842</v>
      </c>
      <c r="E45" s="27">
        <v>7.0372976776917661E-3</v>
      </c>
      <c r="F45" s="30">
        <v>5</v>
      </c>
      <c r="G45" s="26">
        <v>637</v>
      </c>
      <c r="H45" s="26">
        <v>642</v>
      </c>
      <c r="I45" s="26">
        <v>7.7881619937694704E-3</v>
      </c>
      <c r="J45" s="30">
        <v>15</v>
      </c>
      <c r="K45" s="26">
        <v>2185</v>
      </c>
      <c r="L45" s="26">
        <v>2200</v>
      </c>
      <c r="M45" s="26">
        <v>6.8181818181818179E-3</v>
      </c>
      <c r="N45" s="28">
        <v>515</v>
      </c>
      <c r="O45" s="28">
        <v>57348</v>
      </c>
      <c r="P45" s="29">
        <v>8.9802608635000357E-3</v>
      </c>
      <c r="Q45" s="29">
        <v>97</v>
      </c>
      <c r="R45" s="29">
        <v>49274</v>
      </c>
      <c r="S45" s="29">
        <v>1.9685800000000002E-3</v>
      </c>
      <c r="T45" s="29">
        <v>11</v>
      </c>
      <c r="U45" s="29">
        <v>5091</v>
      </c>
      <c r="V45" s="29">
        <v>2.1606799999999999E-3</v>
      </c>
      <c r="W45" s="29">
        <v>397</v>
      </c>
      <c r="X45" s="29">
        <v>1936</v>
      </c>
      <c r="Y45" s="29">
        <v>0.20506199999999999</v>
      </c>
      <c r="Z45" s="29">
        <v>9</v>
      </c>
      <c r="AA45" s="29">
        <v>543</v>
      </c>
      <c r="AB45" s="29">
        <v>1.6574599999999998E-2</v>
      </c>
      <c r="AC45" s="29">
        <v>1</v>
      </c>
      <c r="AD45" s="29">
        <v>504</v>
      </c>
      <c r="AE45" s="29">
        <v>1.9841300000000002E-3</v>
      </c>
    </row>
    <row r="46" spans="1:31">
      <c r="A46" s="26" t="s">
        <v>443</v>
      </c>
      <c r="B46" s="27">
        <v>1823</v>
      </c>
      <c r="C46" s="27">
        <v>1019</v>
      </c>
      <c r="D46" s="27">
        <v>2842</v>
      </c>
      <c r="E46" s="27">
        <v>0.64144968332160446</v>
      </c>
      <c r="F46" s="30">
        <v>423</v>
      </c>
      <c r="G46" s="26">
        <v>219</v>
      </c>
      <c r="H46" s="26">
        <v>642</v>
      </c>
      <c r="I46" s="26">
        <v>0.65887850467289721</v>
      </c>
      <c r="J46" s="30">
        <v>1400</v>
      </c>
      <c r="K46" s="26">
        <v>800</v>
      </c>
      <c r="L46" s="26">
        <v>2200</v>
      </c>
      <c r="M46" s="26">
        <v>0.63636363636363635</v>
      </c>
      <c r="N46" s="28">
        <v>35901</v>
      </c>
      <c r="O46" s="28">
        <v>57348</v>
      </c>
      <c r="P46" s="29">
        <v>0.6260200878844947</v>
      </c>
      <c r="Q46" s="29">
        <v>30656</v>
      </c>
      <c r="R46" s="29">
        <v>49274</v>
      </c>
      <c r="S46" s="29">
        <v>0.62215399999999998</v>
      </c>
      <c r="T46" s="29">
        <v>3560</v>
      </c>
      <c r="U46" s="29">
        <v>5091</v>
      </c>
      <c r="V46" s="29">
        <v>0.69927300000000003</v>
      </c>
      <c r="W46" s="29">
        <v>881</v>
      </c>
      <c r="X46" s="29">
        <v>1936</v>
      </c>
      <c r="Y46" s="29">
        <v>0.45506200000000002</v>
      </c>
      <c r="Z46" s="29">
        <v>328</v>
      </c>
      <c r="AA46" s="29">
        <v>543</v>
      </c>
      <c r="AB46" s="29">
        <v>0.60405200000000003</v>
      </c>
      <c r="AC46" s="29">
        <v>476</v>
      </c>
      <c r="AD46" s="29">
        <v>504</v>
      </c>
      <c r="AE46" s="29">
        <v>0.94444399999999995</v>
      </c>
    </row>
    <row r="47" spans="1:31">
      <c r="A47" s="26" t="s">
        <v>444</v>
      </c>
      <c r="B47" s="27">
        <v>1811</v>
      </c>
      <c r="C47" s="27">
        <v>1031</v>
      </c>
      <c r="D47" s="27">
        <v>2842</v>
      </c>
      <c r="E47" s="27">
        <v>0.63722730471498945</v>
      </c>
      <c r="F47" s="30">
        <v>424</v>
      </c>
      <c r="G47" s="26">
        <v>218</v>
      </c>
      <c r="H47" s="26">
        <v>642</v>
      </c>
      <c r="I47" s="26">
        <v>0.66043613707165105</v>
      </c>
      <c r="J47" s="30">
        <v>1387</v>
      </c>
      <c r="K47" s="26">
        <v>813</v>
      </c>
      <c r="L47" s="26">
        <v>2200</v>
      </c>
      <c r="M47" s="26">
        <v>0.63045454545454549</v>
      </c>
      <c r="N47" s="28">
        <v>35903</v>
      </c>
      <c r="O47" s="28">
        <v>57348</v>
      </c>
      <c r="P47" s="29">
        <v>0.62605496268396454</v>
      </c>
      <c r="Q47" s="29">
        <v>30657</v>
      </c>
      <c r="R47" s="29">
        <v>49274</v>
      </c>
      <c r="S47" s="29">
        <v>0.622174</v>
      </c>
      <c r="T47" s="29">
        <v>3561</v>
      </c>
      <c r="U47" s="29">
        <v>5091</v>
      </c>
      <c r="V47" s="29">
        <v>0.69947000000000004</v>
      </c>
      <c r="W47" s="29">
        <v>881</v>
      </c>
      <c r="X47" s="29">
        <v>1936</v>
      </c>
      <c r="Y47" s="29">
        <v>0.45506200000000002</v>
      </c>
      <c r="Z47" s="29">
        <v>328</v>
      </c>
      <c r="AA47" s="29">
        <v>543</v>
      </c>
      <c r="AB47" s="29">
        <v>0.60405200000000003</v>
      </c>
      <c r="AC47" s="29">
        <v>476</v>
      </c>
      <c r="AD47" s="29">
        <v>504</v>
      </c>
      <c r="AE47" s="29">
        <v>0.94444399999999995</v>
      </c>
    </row>
    <row r="48" spans="1:31">
      <c r="A48" s="26" t="s">
        <v>445</v>
      </c>
      <c r="B48" s="27">
        <v>1904</v>
      </c>
      <c r="C48" s="27">
        <v>938</v>
      </c>
      <c r="D48" s="27">
        <v>2842</v>
      </c>
      <c r="E48" s="27">
        <v>0.66995073891625612</v>
      </c>
      <c r="F48" s="30">
        <v>437</v>
      </c>
      <c r="G48" s="26">
        <v>205</v>
      </c>
      <c r="H48" s="26">
        <v>642</v>
      </c>
      <c r="I48" s="26">
        <v>0.68068535825545173</v>
      </c>
      <c r="J48" s="30">
        <v>1467</v>
      </c>
      <c r="K48" s="26">
        <v>733</v>
      </c>
      <c r="L48" s="26">
        <v>2200</v>
      </c>
      <c r="M48" s="26">
        <v>0.66681818181818187</v>
      </c>
      <c r="N48" s="28">
        <v>37363</v>
      </c>
      <c r="O48" s="28">
        <v>57348</v>
      </c>
      <c r="P48" s="29">
        <v>0.65151356629699375</v>
      </c>
      <c r="Q48" s="29">
        <v>30883</v>
      </c>
      <c r="R48" s="29">
        <v>49274</v>
      </c>
      <c r="S48" s="29">
        <v>0.62676100000000001</v>
      </c>
      <c r="T48" s="29">
        <v>3837</v>
      </c>
      <c r="U48" s="29">
        <v>5091</v>
      </c>
      <c r="V48" s="29">
        <v>0.75368299999999999</v>
      </c>
      <c r="W48" s="29">
        <v>1812</v>
      </c>
      <c r="X48" s="29">
        <v>1936</v>
      </c>
      <c r="Y48" s="29">
        <v>0.93594999999999995</v>
      </c>
      <c r="Z48" s="29">
        <v>352</v>
      </c>
      <c r="AA48" s="29">
        <v>543</v>
      </c>
      <c r="AB48" s="29">
        <v>0.64824999999999999</v>
      </c>
      <c r="AC48" s="29">
        <v>479</v>
      </c>
      <c r="AD48" s="29">
        <v>504</v>
      </c>
      <c r="AE48" s="29">
        <v>0.95039700000000005</v>
      </c>
    </row>
    <row r="49" spans="1:31">
      <c r="A49" s="26" t="s">
        <v>446</v>
      </c>
      <c r="B49" s="27">
        <v>1813</v>
      </c>
      <c r="C49" s="27">
        <v>1029</v>
      </c>
      <c r="D49" s="27">
        <v>2842</v>
      </c>
      <c r="E49" s="27">
        <v>0.63793103448275867</v>
      </c>
      <c r="F49" s="30">
        <v>417</v>
      </c>
      <c r="G49" s="26">
        <v>225</v>
      </c>
      <c r="H49" s="26">
        <v>642</v>
      </c>
      <c r="I49" s="26">
        <v>0.64953271028037385</v>
      </c>
      <c r="J49" s="30">
        <v>1396</v>
      </c>
      <c r="K49" s="26">
        <v>804</v>
      </c>
      <c r="L49" s="26">
        <v>2200</v>
      </c>
      <c r="M49" s="26">
        <v>0.63454545454545452</v>
      </c>
      <c r="N49" s="28">
        <v>35941</v>
      </c>
      <c r="O49" s="28">
        <v>57348</v>
      </c>
      <c r="P49" s="29">
        <v>0.62671758387389276</v>
      </c>
      <c r="Q49" s="29">
        <v>30685</v>
      </c>
      <c r="R49" s="29">
        <v>49274</v>
      </c>
      <c r="S49" s="29">
        <v>0.62274200000000002</v>
      </c>
      <c r="T49" s="29">
        <v>3570</v>
      </c>
      <c r="U49" s="29">
        <v>5091</v>
      </c>
      <c r="V49" s="29">
        <v>0.701237</v>
      </c>
      <c r="W49" s="29">
        <v>882</v>
      </c>
      <c r="X49" s="29">
        <v>1936</v>
      </c>
      <c r="Y49" s="29">
        <v>0.45557900000000001</v>
      </c>
      <c r="Z49" s="29">
        <v>328</v>
      </c>
      <c r="AA49" s="29">
        <v>543</v>
      </c>
      <c r="AB49" s="29">
        <v>0.60405200000000003</v>
      </c>
      <c r="AC49" s="29">
        <v>476</v>
      </c>
      <c r="AD49" s="29">
        <v>504</v>
      </c>
      <c r="AE49" s="29">
        <v>0.94444399999999995</v>
      </c>
    </row>
    <row r="50" spans="1:31">
      <c r="A50" s="26" t="s">
        <v>447</v>
      </c>
      <c r="B50" s="27">
        <v>1824</v>
      </c>
      <c r="C50" s="27">
        <v>1018</v>
      </c>
      <c r="D50" s="27">
        <v>2842</v>
      </c>
      <c r="E50" s="27">
        <v>0.64180154820548907</v>
      </c>
      <c r="F50" s="30">
        <v>424</v>
      </c>
      <c r="G50" s="26">
        <v>218</v>
      </c>
      <c r="H50" s="26">
        <v>642</v>
      </c>
      <c r="I50" s="26">
        <v>0.66043613707165105</v>
      </c>
      <c r="J50" s="30">
        <v>1400</v>
      </c>
      <c r="K50" s="26">
        <v>800</v>
      </c>
      <c r="L50" s="26">
        <v>2200</v>
      </c>
      <c r="M50" s="26">
        <v>0.63636363636363635</v>
      </c>
      <c r="N50" s="28">
        <v>35950</v>
      </c>
      <c r="O50" s="28">
        <v>57348</v>
      </c>
      <c r="P50" s="29">
        <v>0.62687452047150727</v>
      </c>
      <c r="Q50" s="29">
        <v>30693</v>
      </c>
      <c r="R50" s="29">
        <v>49274</v>
      </c>
      <c r="S50" s="29">
        <v>0.62290500000000004</v>
      </c>
      <c r="T50" s="29">
        <v>3570</v>
      </c>
      <c r="U50" s="29">
        <v>5091</v>
      </c>
      <c r="V50" s="29">
        <v>0.701237</v>
      </c>
      <c r="W50" s="29">
        <v>883</v>
      </c>
      <c r="X50" s="29">
        <v>1936</v>
      </c>
      <c r="Y50" s="29">
        <v>0.45609499999999997</v>
      </c>
      <c r="Z50" s="29">
        <v>328</v>
      </c>
      <c r="AA50" s="29">
        <v>543</v>
      </c>
      <c r="AB50" s="29">
        <v>0.60405200000000003</v>
      </c>
      <c r="AC50" s="29">
        <v>476</v>
      </c>
      <c r="AD50" s="29">
        <v>504</v>
      </c>
      <c r="AE50" s="29">
        <v>0.94444399999999995</v>
      </c>
    </row>
    <row r="51" spans="1:31">
      <c r="A51" s="26" t="s">
        <v>448</v>
      </c>
      <c r="B51" s="27">
        <v>1826</v>
      </c>
      <c r="C51" s="27">
        <v>1016</v>
      </c>
      <c r="D51" s="27">
        <v>2842</v>
      </c>
      <c r="E51" s="27">
        <v>0.64250527797325829</v>
      </c>
      <c r="F51" s="30">
        <v>422</v>
      </c>
      <c r="G51" s="26">
        <v>220</v>
      </c>
      <c r="H51" s="26">
        <v>642</v>
      </c>
      <c r="I51" s="26">
        <v>0.65732087227414326</v>
      </c>
      <c r="J51" s="30">
        <v>1404</v>
      </c>
      <c r="K51" s="26">
        <v>796</v>
      </c>
      <c r="L51" s="26">
        <v>2200</v>
      </c>
      <c r="M51" s="26">
        <v>0.63818181818181818</v>
      </c>
      <c r="N51" s="28">
        <v>35947</v>
      </c>
      <c r="O51" s="28">
        <v>57348</v>
      </c>
      <c r="P51" s="29">
        <v>0.62682220827230239</v>
      </c>
      <c r="Q51" s="29">
        <v>30690</v>
      </c>
      <c r="R51" s="29">
        <v>49274</v>
      </c>
      <c r="S51" s="29">
        <v>0.62284399999999995</v>
      </c>
      <c r="T51" s="29">
        <v>3570</v>
      </c>
      <c r="U51" s="29">
        <v>5091</v>
      </c>
      <c r="V51" s="29">
        <v>0.701237</v>
      </c>
      <c r="W51" s="29">
        <v>883</v>
      </c>
      <c r="X51" s="29">
        <v>1936</v>
      </c>
      <c r="Y51" s="29">
        <v>0.45609499999999997</v>
      </c>
      <c r="Z51" s="29">
        <v>328</v>
      </c>
      <c r="AA51" s="29">
        <v>543</v>
      </c>
      <c r="AB51" s="29">
        <v>0.60405200000000003</v>
      </c>
      <c r="AC51" s="29">
        <v>476</v>
      </c>
      <c r="AD51" s="29">
        <v>504</v>
      </c>
      <c r="AE51" s="29">
        <v>0.94444399999999995</v>
      </c>
    </row>
    <row r="52" spans="1:31">
      <c r="A52" s="26" t="s">
        <v>449</v>
      </c>
      <c r="B52" s="27">
        <v>1824</v>
      </c>
      <c r="C52" s="27">
        <v>1018</v>
      </c>
      <c r="D52" s="27">
        <v>2842</v>
      </c>
      <c r="E52" s="27">
        <v>0.64180154820548907</v>
      </c>
      <c r="F52" s="30">
        <v>423</v>
      </c>
      <c r="G52" s="26">
        <v>219</v>
      </c>
      <c r="H52" s="26">
        <v>642</v>
      </c>
      <c r="I52" s="26">
        <v>0.65887850467289721</v>
      </c>
      <c r="J52" s="30">
        <v>1401</v>
      </c>
      <c r="K52" s="26">
        <v>799</v>
      </c>
      <c r="L52" s="26">
        <v>2200</v>
      </c>
      <c r="M52" s="26">
        <v>0.63681818181818184</v>
      </c>
      <c r="N52" s="28">
        <v>35949</v>
      </c>
      <c r="O52" s="28">
        <v>57348</v>
      </c>
      <c r="P52" s="29">
        <v>0.62685708307177235</v>
      </c>
      <c r="Q52" s="29">
        <v>30691</v>
      </c>
      <c r="R52" s="29">
        <v>49274</v>
      </c>
      <c r="S52" s="29">
        <v>0.62286399999999997</v>
      </c>
      <c r="T52" s="29">
        <v>3570</v>
      </c>
      <c r="U52" s="29">
        <v>5091</v>
      </c>
      <c r="V52" s="29">
        <v>0.701237</v>
      </c>
      <c r="W52" s="29">
        <v>884</v>
      </c>
      <c r="X52" s="29">
        <v>1936</v>
      </c>
      <c r="Y52" s="29">
        <v>0.45661200000000002</v>
      </c>
      <c r="Z52" s="29">
        <v>328</v>
      </c>
      <c r="AA52" s="29">
        <v>543</v>
      </c>
      <c r="AB52" s="29">
        <v>0.60405200000000003</v>
      </c>
      <c r="AC52" s="29">
        <v>476</v>
      </c>
      <c r="AD52" s="29">
        <v>504</v>
      </c>
      <c r="AE52" s="29">
        <v>0.94444399999999995</v>
      </c>
    </row>
    <row r="53" spans="1:31">
      <c r="A53" s="26" t="s">
        <v>450</v>
      </c>
      <c r="B53" s="27">
        <v>1823</v>
      </c>
      <c r="C53" s="27">
        <v>1019</v>
      </c>
      <c r="D53" s="27">
        <v>2842</v>
      </c>
      <c r="E53" s="27">
        <v>0.64144968332160446</v>
      </c>
      <c r="F53" s="30">
        <v>423</v>
      </c>
      <c r="G53" s="26">
        <v>219</v>
      </c>
      <c r="H53" s="26">
        <v>642</v>
      </c>
      <c r="I53" s="26">
        <v>0.65887850467289721</v>
      </c>
      <c r="J53" s="30">
        <v>1400</v>
      </c>
      <c r="K53" s="26">
        <v>800</v>
      </c>
      <c r="L53" s="26">
        <v>2200</v>
      </c>
      <c r="M53" s="26">
        <v>0.63636363636363635</v>
      </c>
      <c r="N53" s="28">
        <v>35941</v>
      </c>
      <c r="O53" s="28">
        <v>57348</v>
      </c>
      <c r="P53" s="29">
        <v>0.62671758387389276</v>
      </c>
      <c r="Q53" s="29">
        <v>30685</v>
      </c>
      <c r="R53" s="29">
        <v>49274</v>
      </c>
      <c r="S53" s="29">
        <v>0.62274200000000002</v>
      </c>
      <c r="T53" s="29">
        <v>3568</v>
      </c>
      <c r="U53" s="29">
        <v>5091</v>
      </c>
      <c r="V53" s="29">
        <v>0.70084500000000005</v>
      </c>
      <c r="W53" s="29">
        <v>884</v>
      </c>
      <c r="X53" s="29">
        <v>1936</v>
      </c>
      <c r="Y53" s="29">
        <v>0.45661200000000002</v>
      </c>
      <c r="Z53" s="29">
        <v>328</v>
      </c>
      <c r="AA53" s="29">
        <v>543</v>
      </c>
      <c r="AB53" s="29">
        <v>0.60405200000000003</v>
      </c>
      <c r="AC53" s="29">
        <v>476</v>
      </c>
      <c r="AD53" s="29">
        <v>504</v>
      </c>
      <c r="AE53" s="29">
        <v>0.94444399999999995</v>
      </c>
    </row>
    <row r="54" spans="1:31">
      <c r="A54" s="26" t="s">
        <v>451</v>
      </c>
      <c r="B54" s="27">
        <v>1820</v>
      </c>
      <c r="C54" s="27">
        <v>1022</v>
      </c>
      <c r="D54" s="27">
        <v>2842</v>
      </c>
      <c r="E54" s="27">
        <v>0.64039408866995073</v>
      </c>
      <c r="F54" s="30">
        <v>421</v>
      </c>
      <c r="G54" s="26">
        <v>221</v>
      </c>
      <c r="H54" s="26">
        <v>642</v>
      </c>
      <c r="I54" s="26">
        <v>0.65576323987538943</v>
      </c>
      <c r="J54" s="30">
        <v>1399</v>
      </c>
      <c r="K54" s="26">
        <v>801</v>
      </c>
      <c r="L54" s="26">
        <v>2200</v>
      </c>
      <c r="M54" s="26">
        <v>0.63590909090909087</v>
      </c>
      <c r="N54" s="28">
        <v>36078</v>
      </c>
      <c r="O54" s="28">
        <v>57348</v>
      </c>
      <c r="P54" s="29">
        <v>0.62910650763758114</v>
      </c>
      <c r="Q54" s="29">
        <v>30701</v>
      </c>
      <c r="R54" s="29">
        <v>49274</v>
      </c>
      <c r="S54" s="29">
        <v>0.62306700000000004</v>
      </c>
      <c r="T54" s="29">
        <v>3567</v>
      </c>
      <c r="U54" s="29">
        <v>5091</v>
      </c>
      <c r="V54" s="29">
        <v>0.70064800000000005</v>
      </c>
      <c r="W54" s="29">
        <v>1005</v>
      </c>
      <c r="X54" s="29">
        <v>1936</v>
      </c>
      <c r="Y54" s="29">
        <v>0.51911200000000002</v>
      </c>
      <c r="Z54" s="29">
        <v>329</v>
      </c>
      <c r="AA54" s="29">
        <v>543</v>
      </c>
      <c r="AB54" s="29">
        <v>0.60589300000000001</v>
      </c>
      <c r="AC54" s="29">
        <v>476</v>
      </c>
      <c r="AD54" s="29">
        <v>504</v>
      </c>
      <c r="AE54" s="29">
        <v>0.94444399999999995</v>
      </c>
    </row>
    <row r="55" spans="1:31">
      <c r="A55" s="26" t="s">
        <v>452</v>
      </c>
      <c r="B55" s="27">
        <v>1827</v>
      </c>
      <c r="C55" s="27">
        <v>1015</v>
      </c>
      <c r="D55" s="27">
        <v>2842</v>
      </c>
      <c r="E55" s="27">
        <v>0.6428571428571429</v>
      </c>
      <c r="F55" s="30">
        <v>423</v>
      </c>
      <c r="G55" s="26">
        <v>219</v>
      </c>
      <c r="H55" s="26">
        <v>642</v>
      </c>
      <c r="I55" s="26">
        <v>0.65887850467289721</v>
      </c>
      <c r="J55" s="30">
        <v>1404</v>
      </c>
      <c r="K55" s="26">
        <v>796</v>
      </c>
      <c r="L55" s="26">
        <v>2200</v>
      </c>
      <c r="M55" s="26">
        <v>0.63818181818181818</v>
      </c>
      <c r="N55" s="28">
        <v>36019</v>
      </c>
      <c r="O55" s="28">
        <v>57348</v>
      </c>
      <c r="P55" s="29">
        <v>0.62807770105321892</v>
      </c>
      <c r="Q55" s="29">
        <v>30676</v>
      </c>
      <c r="R55" s="29">
        <v>49274</v>
      </c>
      <c r="S55" s="29">
        <v>0.62256</v>
      </c>
      <c r="T55" s="29">
        <v>3566</v>
      </c>
      <c r="U55" s="29">
        <v>5091</v>
      </c>
      <c r="V55" s="29">
        <v>0.70045199999999996</v>
      </c>
      <c r="W55" s="29">
        <v>971</v>
      </c>
      <c r="X55" s="29">
        <v>1936</v>
      </c>
      <c r="Y55" s="29">
        <v>0.50155000000000005</v>
      </c>
      <c r="Z55" s="29">
        <v>330</v>
      </c>
      <c r="AA55" s="29">
        <v>543</v>
      </c>
      <c r="AB55" s="29">
        <v>0.60773500000000003</v>
      </c>
      <c r="AC55" s="29">
        <v>476</v>
      </c>
      <c r="AD55" s="29">
        <v>504</v>
      </c>
      <c r="AE55" s="29">
        <v>0.94444399999999995</v>
      </c>
    </row>
    <row r="56" spans="1:31">
      <c r="A56" s="26" t="s">
        <v>453</v>
      </c>
      <c r="B56" s="27">
        <v>1810</v>
      </c>
      <c r="C56" s="27">
        <v>1032</v>
      </c>
      <c r="D56" s="27">
        <v>2842</v>
      </c>
      <c r="E56" s="27">
        <v>0.63687543983110484</v>
      </c>
      <c r="F56" s="30">
        <v>421</v>
      </c>
      <c r="G56" s="26">
        <v>221</v>
      </c>
      <c r="H56" s="26">
        <v>642</v>
      </c>
      <c r="I56" s="26">
        <v>0.65576323987538943</v>
      </c>
      <c r="J56" s="30">
        <v>1389</v>
      </c>
      <c r="K56" s="26">
        <v>811</v>
      </c>
      <c r="L56" s="26">
        <v>2200</v>
      </c>
      <c r="M56" s="26">
        <v>0.63136363636363635</v>
      </c>
      <c r="N56" s="28">
        <v>36130</v>
      </c>
      <c r="O56" s="28">
        <v>57348</v>
      </c>
      <c r="P56" s="29">
        <v>0.63001325242379858</v>
      </c>
      <c r="Q56" s="29">
        <v>30585</v>
      </c>
      <c r="R56" s="29">
        <v>49274</v>
      </c>
      <c r="S56" s="29">
        <v>0.62071299999999996</v>
      </c>
      <c r="T56" s="29">
        <v>3545</v>
      </c>
      <c r="U56" s="29">
        <v>5091</v>
      </c>
      <c r="V56" s="29">
        <v>0.69632700000000003</v>
      </c>
      <c r="W56" s="29">
        <v>1181</v>
      </c>
      <c r="X56" s="29">
        <v>1936</v>
      </c>
      <c r="Y56" s="29">
        <v>0.61002100000000004</v>
      </c>
      <c r="Z56" s="29">
        <v>337</v>
      </c>
      <c r="AA56" s="29">
        <v>543</v>
      </c>
      <c r="AB56" s="29">
        <v>0.62062600000000001</v>
      </c>
      <c r="AC56" s="29">
        <v>482</v>
      </c>
      <c r="AD56" s="29">
        <v>504</v>
      </c>
      <c r="AE56" s="29">
        <v>0.956349</v>
      </c>
    </row>
    <row r="57" spans="1:31">
      <c r="A57" s="26" t="s">
        <v>454</v>
      </c>
      <c r="B57" s="27">
        <v>1948</v>
      </c>
      <c r="C57" s="27">
        <v>894</v>
      </c>
      <c r="D57" s="27">
        <v>2842</v>
      </c>
      <c r="E57" s="27">
        <v>0.68543279380717803</v>
      </c>
      <c r="F57" s="30">
        <v>446</v>
      </c>
      <c r="G57" s="26">
        <v>196</v>
      </c>
      <c r="H57" s="26">
        <v>642</v>
      </c>
      <c r="I57" s="26">
        <v>0.69470404984423673</v>
      </c>
      <c r="J57" s="30">
        <v>1502</v>
      </c>
      <c r="K57" s="26">
        <v>698</v>
      </c>
      <c r="L57" s="26">
        <v>2200</v>
      </c>
      <c r="M57" s="26">
        <v>0.68272727272727274</v>
      </c>
      <c r="N57" s="28">
        <v>37857</v>
      </c>
      <c r="O57" s="28">
        <v>57348</v>
      </c>
      <c r="P57" s="29">
        <v>0.66012764176605987</v>
      </c>
      <c r="Q57" s="29">
        <v>31446</v>
      </c>
      <c r="R57" s="29">
        <v>49274</v>
      </c>
      <c r="S57" s="29">
        <v>0.63818600000000003</v>
      </c>
      <c r="T57" s="29">
        <v>3891</v>
      </c>
      <c r="U57" s="29">
        <v>5091</v>
      </c>
      <c r="V57" s="29">
        <v>0.76429000000000002</v>
      </c>
      <c r="W57" s="29">
        <v>1683</v>
      </c>
      <c r="X57" s="29">
        <v>1936</v>
      </c>
      <c r="Y57" s="29">
        <v>0.86931800000000004</v>
      </c>
      <c r="Z57" s="29">
        <v>354</v>
      </c>
      <c r="AA57" s="29">
        <v>543</v>
      </c>
      <c r="AB57" s="29">
        <v>0.65193400000000001</v>
      </c>
      <c r="AC57" s="29">
        <v>483</v>
      </c>
      <c r="AD57" s="29">
        <v>504</v>
      </c>
      <c r="AE57" s="29">
        <v>0.95833299999999999</v>
      </c>
    </row>
    <row r="58" spans="1:31">
      <c r="A58" s="26" t="s">
        <v>455</v>
      </c>
      <c r="B58" s="27">
        <v>1945</v>
      </c>
      <c r="C58" s="27">
        <v>897</v>
      </c>
      <c r="D58" s="27">
        <v>2842</v>
      </c>
      <c r="E58" s="27">
        <v>0.68437719915552431</v>
      </c>
      <c r="F58" s="30">
        <v>446</v>
      </c>
      <c r="G58" s="26">
        <v>196</v>
      </c>
      <c r="H58" s="26">
        <v>642</v>
      </c>
      <c r="I58" s="26">
        <v>0.69470404984423673</v>
      </c>
      <c r="J58" s="30">
        <v>1499</v>
      </c>
      <c r="K58" s="26">
        <v>701</v>
      </c>
      <c r="L58" s="26">
        <v>2200</v>
      </c>
      <c r="M58" s="26">
        <v>0.68136363636363639</v>
      </c>
      <c r="N58" s="28">
        <v>38042</v>
      </c>
      <c r="O58" s="28">
        <v>57348</v>
      </c>
      <c r="P58" s="29">
        <v>0.66335356071702589</v>
      </c>
      <c r="Q58" s="29">
        <v>31487</v>
      </c>
      <c r="R58" s="29">
        <v>49274</v>
      </c>
      <c r="S58" s="29">
        <v>0.639019</v>
      </c>
      <c r="T58" s="29">
        <v>3896</v>
      </c>
      <c r="U58" s="29">
        <v>5091</v>
      </c>
      <c r="V58" s="29">
        <v>0.76527199999999995</v>
      </c>
      <c r="W58" s="29">
        <v>1819</v>
      </c>
      <c r="X58" s="29">
        <v>1936</v>
      </c>
      <c r="Y58" s="29">
        <v>0.93956600000000001</v>
      </c>
      <c r="Z58" s="29">
        <v>357</v>
      </c>
      <c r="AA58" s="29">
        <v>543</v>
      </c>
      <c r="AB58" s="29">
        <v>0.65745900000000002</v>
      </c>
      <c r="AC58" s="29">
        <v>483</v>
      </c>
      <c r="AD58" s="29">
        <v>504</v>
      </c>
      <c r="AE58" s="29">
        <v>0.95833299999999999</v>
      </c>
    </row>
    <row r="59" spans="1:31">
      <c r="A59" s="26" t="s">
        <v>456</v>
      </c>
      <c r="B59" s="27">
        <v>1948</v>
      </c>
      <c r="C59" s="27">
        <v>894</v>
      </c>
      <c r="D59" s="27">
        <v>2842</v>
      </c>
      <c r="E59" s="27">
        <v>0.68543279380717803</v>
      </c>
      <c r="F59" s="30">
        <v>447</v>
      </c>
      <c r="G59" s="26">
        <v>195</v>
      </c>
      <c r="H59" s="26">
        <v>642</v>
      </c>
      <c r="I59" s="26">
        <v>0.69626168224299068</v>
      </c>
      <c r="J59" s="30">
        <v>1501</v>
      </c>
      <c r="K59" s="26">
        <v>699</v>
      </c>
      <c r="L59" s="26">
        <v>2200</v>
      </c>
      <c r="M59" s="26">
        <v>0.68227272727272725</v>
      </c>
      <c r="N59" s="28">
        <v>37918</v>
      </c>
      <c r="O59" s="28">
        <v>57348</v>
      </c>
      <c r="P59" s="29">
        <v>0.66119132314989193</v>
      </c>
      <c r="Q59" s="29">
        <v>31357</v>
      </c>
      <c r="R59" s="29">
        <v>49274</v>
      </c>
      <c r="S59" s="29">
        <v>0.63637999999999995</v>
      </c>
      <c r="T59" s="29">
        <v>3899</v>
      </c>
      <c r="U59" s="29">
        <v>5091</v>
      </c>
      <c r="V59" s="29">
        <v>0.76586100000000001</v>
      </c>
      <c r="W59" s="29">
        <v>1822</v>
      </c>
      <c r="X59" s="29">
        <v>1936</v>
      </c>
      <c r="Y59" s="29">
        <v>0.94111599999999995</v>
      </c>
      <c r="Z59" s="29">
        <v>357</v>
      </c>
      <c r="AA59" s="29">
        <v>543</v>
      </c>
      <c r="AB59" s="29">
        <v>0.65745900000000002</v>
      </c>
      <c r="AC59" s="29">
        <v>483</v>
      </c>
      <c r="AD59" s="29">
        <v>504</v>
      </c>
      <c r="AE59" s="29">
        <v>0.95833299999999999</v>
      </c>
    </row>
    <row r="60" spans="1:31">
      <c r="A60" s="26" t="s">
        <v>457</v>
      </c>
      <c r="B60" s="27">
        <v>1946</v>
      </c>
      <c r="C60" s="27">
        <v>896</v>
      </c>
      <c r="D60" s="27">
        <v>2842</v>
      </c>
      <c r="E60" s="27">
        <v>0.68472906403940892</v>
      </c>
      <c r="F60" s="30">
        <v>446</v>
      </c>
      <c r="G60" s="26">
        <v>196</v>
      </c>
      <c r="H60" s="26">
        <v>642</v>
      </c>
      <c r="I60" s="26">
        <v>0.69470404984423673</v>
      </c>
      <c r="J60" s="30">
        <v>1500</v>
      </c>
      <c r="K60" s="26">
        <v>700</v>
      </c>
      <c r="L60" s="26">
        <v>2200</v>
      </c>
      <c r="M60" s="26">
        <v>0.68181818181818177</v>
      </c>
      <c r="N60" s="28">
        <v>37892</v>
      </c>
      <c r="O60" s="28">
        <v>57348</v>
      </c>
      <c r="P60" s="29">
        <v>0.6607379507567831</v>
      </c>
      <c r="Q60" s="29">
        <v>31339</v>
      </c>
      <c r="R60" s="29">
        <v>49274</v>
      </c>
      <c r="S60" s="29">
        <v>0.636015</v>
      </c>
      <c r="T60" s="29">
        <v>3895</v>
      </c>
      <c r="U60" s="29">
        <v>5091</v>
      </c>
      <c r="V60" s="29">
        <v>0.76507599999999998</v>
      </c>
      <c r="W60" s="29">
        <v>1819</v>
      </c>
      <c r="X60" s="29">
        <v>1936</v>
      </c>
      <c r="Y60" s="29">
        <v>0.93956600000000001</v>
      </c>
      <c r="Z60" s="29">
        <v>356</v>
      </c>
      <c r="AA60" s="29">
        <v>543</v>
      </c>
      <c r="AB60" s="29">
        <v>0.65561700000000001</v>
      </c>
      <c r="AC60" s="29">
        <v>483</v>
      </c>
      <c r="AD60" s="29">
        <v>504</v>
      </c>
      <c r="AE60" s="29">
        <v>0.95833299999999999</v>
      </c>
    </row>
    <row r="61" spans="1:31">
      <c r="A61" s="26" t="s">
        <v>458</v>
      </c>
      <c r="B61" s="27">
        <v>1908</v>
      </c>
      <c r="C61" s="27">
        <v>934</v>
      </c>
      <c r="D61" s="27">
        <v>2842</v>
      </c>
      <c r="E61" s="27">
        <v>0.67135819845179456</v>
      </c>
      <c r="F61" s="30">
        <v>440</v>
      </c>
      <c r="G61" s="26">
        <v>202</v>
      </c>
      <c r="H61" s="26">
        <v>642</v>
      </c>
      <c r="I61" s="26">
        <v>0.68535825545171336</v>
      </c>
      <c r="J61" s="30">
        <v>1468</v>
      </c>
      <c r="K61" s="26">
        <v>732</v>
      </c>
      <c r="L61" s="26">
        <v>2200</v>
      </c>
      <c r="M61" s="26">
        <v>0.66727272727272724</v>
      </c>
      <c r="N61" s="28">
        <v>37631</v>
      </c>
      <c r="O61" s="28">
        <v>57348</v>
      </c>
      <c r="P61" s="29">
        <v>0.65618678942596076</v>
      </c>
      <c r="Q61" s="29">
        <v>31670</v>
      </c>
      <c r="R61" s="29">
        <v>49274</v>
      </c>
      <c r="S61" s="29">
        <v>0.642733</v>
      </c>
      <c r="T61" s="29">
        <v>3830</v>
      </c>
      <c r="U61" s="29">
        <v>5091</v>
      </c>
      <c r="V61" s="29">
        <v>0.75230799999999998</v>
      </c>
      <c r="W61" s="29">
        <v>1310</v>
      </c>
      <c r="X61" s="29">
        <v>1936</v>
      </c>
      <c r="Y61" s="29">
        <v>0.67665299999999995</v>
      </c>
      <c r="Z61" s="29">
        <v>340</v>
      </c>
      <c r="AA61" s="29">
        <v>543</v>
      </c>
      <c r="AB61" s="29">
        <v>0.62615100000000001</v>
      </c>
      <c r="AC61" s="29">
        <v>481</v>
      </c>
      <c r="AD61" s="29">
        <v>504</v>
      </c>
      <c r="AE61" s="29">
        <v>0.95436500000000002</v>
      </c>
    </row>
    <row r="62" spans="1:31">
      <c r="A62" s="26" t="s">
        <v>459</v>
      </c>
      <c r="B62" s="27">
        <v>1856</v>
      </c>
      <c r="C62" s="27">
        <v>986</v>
      </c>
      <c r="D62" s="27">
        <v>2842</v>
      </c>
      <c r="E62" s="27">
        <v>0.65306122448979587</v>
      </c>
      <c r="F62" s="30">
        <v>431</v>
      </c>
      <c r="G62" s="26">
        <v>211</v>
      </c>
      <c r="H62" s="26">
        <v>642</v>
      </c>
      <c r="I62" s="26">
        <v>0.67133956386292837</v>
      </c>
      <c r="J62" s="30">
        <v>1425</v>
      </c>
      <c r="K62" s="26">
        <v>775</v>
      </c>
      <c r="L62" s="26">
        <v>2200</v>
      </c>
      <c r="M62" s="26">
        <v>0.64772727272727271</v>
      </c>
      <c r="N62" s="28">
        <v>36686</v>
      </c>
      <c r="O62" s="28">
        <v>57348</v>
      </c>
      <c r="P62" s="29">
        <v>0.63970844667643156</v>
      </c>
      <c r="Q62" s="29">
        <v>31385</v>
      </c>
      <c r="R62" s="29">
        <v>49274</v>
      </c>
      <c r="S62" s="29">
        <v>0.63694799999999996</v>
      </c>
      <c r="T62" s="29">
        <v>3556</v>
      </c>
      <c r="U62" s="29">
        <v>5091</v>
      </c>
      <c r="V62" s="29">
        <v>0.698488</v>
      </c>
      <c r="W62" s="29">
        <v>937</v>
      </c>
      <c r="X62" s="29">
        <v>1936</v>
      </c>
      <c r="Y62" s="29">
        <v>0.48398799999999997</v>
      </c>
      <c r="Z62" s="29">
        <v>332</v>
      </c>
      <c r="AA62" s="29">
        <v>543</v>
      </c>
      <c r="AB62" s="29">
        <v>0.61141800000000002</v>
      </c>
      <c r="AC62" s="29">
        <v>476</v>
      </c>
      <c r="AD62" s="29">
        <v>504</v>
      </c>
      <c r="AE62" s="29">
        <v>0.94444399999999995</v>
      </c>
    </row>
    <row r="63" spans="1:31">
      <c r="A63" s="26" t="s">
        <v>460</v>
      </c>
      <c r="B63" s="27">
        <v>1859</v>
      </c>
      <c r="C63" s="27">
        <v>983</v>
      </c>
      <c r="D63" s="27">
        <v>2842</v>
      </c>
      <c r="E63" s="27">
        <v>0.6541168191414497</v>
      </c>
      <c r="F63" s="30">
        <v>433</v>
      </c>
      <c r="G63" s="26">
        <v>209</v>
      </c>
      <c r="H63" s="26">
        <v>642</v>
      </c>
      <c r="I63" s="26">
        <v>0.67445482866043616</v>
      </c>
      <c r="J63" s="30">
        <v>1426</v>
      </c>
      <c r="K63" s="26">
        <v>774</v>
      </c>
      <c r="L63" s="26">
        <v>2200</v>
      </c>
      <c r="M63" s="26">
        <v>0.64818181818181819</v>
      </c>
      <c r="N63" s="28">
        <v>36709</v>
      </c>
      <c r="O63" s="28">
        <v>57348</v>
      </c>
      <c r="P63" s="29">
        <v>0.64010950687033552</v>
      </c>
      <c r="Q63" s="29">
        <v>31415</v>
      </c>
      <c r="R63" s="29">
        <v>49274</v>
      </c>
      <c r="S63" s="29">
        <v>0.63755700000000004</v>
      </c>
      <c r="T63" s="29">
        <v>3555</v>
      </c>
      <c r="U63" s="29">
        <v>5091</v>
      </c>
      <c r="V63" s="29">
        <v>0.698291</v>
      </c>
      <c r="W63" s="29">
        <v>935</v>
      </c>
      <c r="X63" s="29">
        <v>1936</v>
      </c>
      <c r="Y63" s="29">
        <v>0.48295500000000002</v>
      </c>
      <c r="Z63" s="29">
        <v>333</v>
      </c>
      <c r="AA63" s="29">
        <v>543</v>
      </c>
      <c r="AB63" s="29">
        <v>0.61326000000000003</v>
      </c>
      <c r="AC63" s="29">
        <v>471</v>
      </c>
      <c r="AD63" s="29">
        <v>504</v>
      </c>
      <c r="AE63" s="29">
        <v>0.93452400000000002</v>
      </c>
    </row>
    <row r="64" spans="1:31">
      <c r="A64" s="26" t="s">
        <v>461</v>
      </c>
      <c r="B64" s="27">
        <v>1844</v>
      </c>
      <c r="C64" s="27">
        <v>998</v>
      </c>
      <c r="D64" s="27">
        <v>2842</v>
      </c>
      <c r="E64" s="27">
        <v>0.64883884588318086</v>
      </c>
      <c r="F64" s="30">
        <v>428</v>
      </c>
      <c r="G64" s="26">
        <v>214</v>
      </c>
      <c r="H64" s="26">
        <v>642</v>
      </c>
      <c r="I64" s="26">
        <v>0.66666666666666663</v>
      </c>
      <c r="J64" s="30">
        <v>1416</v>
      </c>
      <c r="K64" s="26">
        <v>784</v>
      </c>
      <c r="L64" s="26">
        <v>2200</v>
      </c>
      <c r="M64" s="26">
        <v>0.64363636363636367</v>
      </c>
      <c r="N64" s="28">
        <v>36669</v>
      </c>
      <c r="O64" s="28">
        <v>57348</v>
      </c>
      <c r="P64" s="29">
        <v>0.63941201088093746</v>
      </c>
      <c r="Q64" s="29">
        <v>31409</v>
      </c>
      <c r="R64" s="29">
        <v>49274</v>
      </c>
      <c r="S64" s="29">
        <v>0.637436</v>
      </c>
      <c r="T64" s="29">
        <v>3557</v>
      </c>
      <c r="U64" s="29">
        <v>5091</v>
      </c>
      <c r="V64" s="29">
        <v>0.69868399999999997</v>
      </c>
      <c r="W64" s="29">
        <v>894</v>
      </c>
      <c r="X64" s="29">
        <v>1936</v>
      </c>
      <c r="Y64" s="29">
        <v>0.46177699999999999</v>
      </c>
      <c r="Z64" s="29">
        <v>333</v>
      </c>
      <c r="AA64" s="29">
        <v>543</v>
      </c>
      <c r="AB64" s="29">
        <v>0.61326000000000003</v>
      </c>
      <c r="AC64" s="29">
        <v>476</v>
      </c>
      <c r="AD64" s="29">
        <v>504</v>
      </c>
      <c r="AE64" s="29">
        <v>0.94444399999999995</v>
      </c>
    </row>
    <row r="65" spans="1:31">
      <c r="A65" s="26" t="s">
        <v>462</v>
      </c>
      <c r="B65" s="27">
        <v>1979</v>
      </c>
      <c r="C65" s="27">
        <v>863</v>
      </c>
      <c r="D65" s="27">
        <v>2842</v>
      </c>
      <c r="E65" s="27">
        <v>0.69634060520760033</v>
      </c>
      <c r="F65" s="30">
        <v>452</v>
      </c>
      <c r="G65" s="26">
        <v>190</v>
      </c>
      <c r="H65" s="26">
        <v>642</v>
      </c>
      <c r="I65" s="26">
        <v>0.70404984423676009</v>
      </c>
      <c r="J65" s="30">
        <v>1527</v>
      </c>
      <c r="K65" s="26">
        <v>673</v>
      </c>
      <c r="L65" s="26">
        <v>2200</v>
      </c>
      <c r="M65" s="26">
        <v>0.69409090909090909</v>
      </c>
      <c r="N65" s="28">
        <v>38646</v>
      </c>
      <c r="O65" s="28">
        <v>57348</v>
      </c>
      <c r="P65" s="29">
        <v>0.67388575015693664</v>
      </c>
      <c r="Q65" s="29">
        <v>32063</v>
      </c>
      <c r="R65" s="29">
        <v>49274</v>
      </c>
      <c r="S65" s="29">
        <v>0.65070799999999995</v>
      </c>
      <c r="T65" s="29">
        <v>3918</v>
      </c>
      <c r="U65" s="29">
        <v>5091</v>
      </c>
      <c r="V65" s="29">
        <v>0.76959299999999997</v>
      </c>
      <c r="W65" s="29">
        <v>1822</v>
      </c>
      <c r="X65" s="29">
        <v>1936</v>
      </c>
      <c r="Y65" s="29">
        <v>0.94111599999999995</v>
      </c>
      <c r="Z65" s="29">
        <v>361</v>
      </c>
      <c r="AA65" s="29">
        <v>543</v>
      </c>
      <c r="AB65" s="29">
        <v>0.664825</v>
      </c>
      <c r="AC65" s="29">
        <v>482</v>
      </c>
      <c r="AD65" s="29">
        <v>504</v>
      </c>
      <c r="AE65" s="29">
        <v>0.956349</v>
      </c>
    </row>
    <row r="66" spans="1:31">
      <c r="A66" s="26" t="s">
        <v>463</v>
      </c>
      <c r="B66" s="27">
        <v>610</v>
      </c>
      <c r="C66" s="27">
        <v>2232</v>
      </c>
      <c r="D66" s="27">
        <v>2842</v>
      </c>
      <c r="E66" s="27">
        <v>0.21463757916959889</v>
      </c>
      <c r="F66" s="30">
        <v>150</v>
      </c>
      <c r="G66" s="26">
        <v>492</v>
      </c>
      <c r="H66" s="26">
        <v>642</v>
      </c>
      <c r="I66" s="26">
        <v>0.23364485981308411</v>
      </c>
      <c r="J66" s="30">
        <v>460</v>
      </c>
      <c r="K66" s="26">
        <v>1740</v>
      </c>
      <c r="L66" s="26">
        <v>2200</v>
      </c>
      <c r="M66" s="26">
        <v>0.20909090909090908</v>
      </c>
      <c r="N66" s="28">
        <v>11452</v>
      </c>
      <c r="O66" s="28">
        <v>57348</v>
      </c>
      <c r="P66" s="29">
        <v>0.19969310176466484</v>
      </c>
      <c r="Q66" s="29">
        <v>8737</v>
      </c>
      <c r="R66" s="29">
        <v>49274</v>
      </c>
      <c r="S66" s="29">
        <v>0.177315</v>
      </c>
      <c r="T66" s="29">
        <v>2090</v>
      </c>
      <c r="U66" s="29">
        <v>5091</v>
      </c>
      <c r="V66" s="29">
        <v>0.410528</v>
      </c>
      <c r="W66" s="29">
        <v>237</v>
      </c>
      <c r="X66" s="29">
        <v>1936</v>
      </c>
      <c r="Y66" s="29">
        <v>0.122417</v>
      </c>
      <c r="Z66" s="29">
        <v>128</v>
      </c>
      <c r="AA66" s="29">
        <v>543</v>
      </c>
      <c r="AB66" s="29">
        <v>0.23572699999999999</v>
      </c>
      <c r="AC66" s="29">
        <v>260</v>
      </c>
      <c r="AD66" s="29">
        <v>504</v>
      </c>
      <c r="AE66" s="29">
        <v>0.51587300000000003</v>
      </c>
    </row>
    <row r="67" spans="1:31">
      <c r="A67" s="26" t="s">
        <v>464</v>
      </c>
      <c r="B67" s="27">
        <v>1926</v>
      </c>
      <c r="C67" s="27">
        <v>916</v>
      </c>
      <c r="D67" s="27">
        <v>2842</v>
      </c>
      <c r="E67" s="27">
        <v>0.67769176636171713</v>
      </c>
      <c r="F67" s="30">
        <v>443</v>
      </c>
      <c r="G67" s="26">
        <v>199</v>
      </c>
      <c r="H67" s="26">
        <v>642</v>
      </c>
      <c r="I67" s="26">
        <v>0.6900311526479751</v>
      </c>
      <c r="J67" s="30">
        <v>1483</v>
      </c>
      <c r="K67" s="26">
        <v>717</v>
      </c>
      <c r="L67" s="26">
        <v>2200</v>
      </c>
      <c r="M67" s="26">
        <v>0.67409090909090907</v>
      </c>
      <c r="N67" s="28">
        <v>37898</v>
      </c>
      <c r="O67" s="28">
        <v>57348</v>
      </c>
      <c r="P67" s="29">
        <v>0.66084257515519285</v>
      </c>
      <c r="Q67" s="29">
        <v>31712</v>
      </c>
      <c r="R67" s="29">
        <v>49274</v>
      </c>
      <c r="S67" s="29">
        <v>0.64358499999999996</v>
      </c>
      <c r="T67" s="29">
        <v>3840</v>
      </c>
      <c r="U67" s="29">
        <v>5091</v>
      </c>
      <c r="V67" s="29">
        <v>0.75427200000000005</v>
      </c>
      <c r="W67" s="29">
        <v>1520</v>
      </c>
      <c r="X67" s="29">
        <v>1936</v>
      </c>
      <c r="Y67" s="29">
        <v>0.78512400000000004</v>
      </c>
      <c r="Z67" s="29">
        <v>344</v>
      </c>
      <c r="AA67" s="29">
        <v>543</v>
      </c>
      <c r="AB67" s="29">
        <v>0.63351800000000003</v>
      </c>
      <c r="AC67" s="29">
        <v>482</v>
      </c>
      <c r="AD67" s="29">
        <v>504</v>
      </c>
      <c r="AE67" s="29">
        <v>0.956349</v>
      </c>
    </row>
    <row r="68" spans="1:31">
      <c r="A68" s="26" t="s">
        <v>465</v>
      </c>
      <c r="B68" s="27">
        <v>1828</v>
      </c>
      <c r="C68" s="27">
        <v>1014</v>
      </c>
      <c r="D68" s="27">
        <v>2842</v>
      </c>
      <c r="E68" s="27">
        <v>0.64320900774102741</v>
      </c>
      <c r="F68" s="30">
        <v>425</v>
      </c>
      <c r="G68" s="26">
        <v>217</v>
      </c>
      <c r="H68" s="26">
        <v>642</v>
      </c>
      <c r="I68" s="26">
        <v>0.661993769470405</v>
      </c>
      <c r="J68" s="30">
        <v>1403</v>
      </c>
      <c r="K68" s="26">
        <v>797</v>
      </c>
      <c r="L68" s="26">
        <v>2200</v>
      </c>
      <c r="M68" s="26">
        <v>0.6377272727272727</v>
      </c>
      <c r="N68" s="28">
        <v>36480</v>
      </c>
      <c r="O68" s="28">
        <v>57348</v>
      </c>
      <c r="P68" s="29">
        <v>0.63611634233103165</v>
      </c>
      <c r="Q68" s="29">
        <v>31239</v>
      </c>
      <c r="R68" s="29">
        <v>49274</v>
      </c>
      <c r="S68" s="29">
        <v>0.63398500000000002</v>
      </c>
      <c r="T68" s="29">
        <v>3541</v>
      </c>
      <c r="U68" s="29">
        <v>5091</v>
      </c>
      <c r="V68" s="29">
        <v>0.69554099999999996</v>
      </c>
      <c r="W68" s="29">
        <v>894</v>
      </c>
      <c r="X68" s="29">
        <v>1936</v>
      </c>
      <c r="Y68" s="29">
        <v>0.46177699999999999</v>
      </c>
      <c r="Z68" s="29">
        <v>330</v>
      </c>
      <c r="AA68" s="29">
        <v>543</v>
      </c>
      <c r="AB68" s="29">
        <v>0.60773500000000003</v>
      </c>
      <c r="AC68" s="29">
        <v>476</v>
      </c>
      <c r="AD68" s="29">
        <v>504</v>
      </c>
      <c r="AE68" s="29">
        <v>0.94444399999999995</v>
      </c>
    </row>
    <row r="69" spans="1:31">
      <c r="A69" s="26" t="s">
        <v>466</v>
      </c>
      <c r="B69" s="27">
        <v>1840</v>
      </c>
      <c r="C69" s="27">
        <v>1002</v>
      </c>
      <c r="D69" s="27">
        <v>2842</v>
      </c>
      <c r="E69" s="27">
        <v>0.64743138634764252</v>
      </c>
      <c r="F69" s="30">
        <v>428</v>
      </c>
      <c r="G69" s="26">
        <v>214</v>
      </c>
      <c r="H69" s="26">
        <v>642</v>
      </c>
      <c r="I69" s="26">
        <v>0.66666666666666663</v>
      </c>
      <c r="J69" s="30">
        <v>1412</v>
      </c>
      <c r="K69" s="26">
        <v>788</v>
      </c>
      <c r="L69" s="26">
        <v>2200</v>
      </c>
      <c r="M69" s="26">
        <v>0.64181818181818184</v>
      </c>
      <c r="N69" s="28">
        <v>36474</v>
      </c>
      <c r="O69" s="28">
        <v>57348</v>
      </c>
      <c r="P69" s="29">
        <v>0.6360117179326219</v>
      </c>
      <c r="Q69" s="29">
        <v>31247</v>
      </c>
      <c r="R69" s="29">
        <v>49274</v>
      </c>
      <c r="S69" s="29">
        <v>0.63414800000000004</v>
      </c>
      <c r="T69" s="29">
        <v>3533</v>
      </c>
      <c r="U69" s="29">
        <v>5091</v>
      </c>
      <c r="V69" s="29">
        <v>0.69396999999999998</v>
      </c>
      <c r="W69" s="29">
        <v>894</v>
      </c>
      <c r="X69" s="29">
        <v>1936</v>
      </c>
      <c r="Y69" s="29">
        <v>0.46177699999999999</v>
      </c>
      <c r="Z69" s="29">
        <v>324</v>
      </c>
      <c r="AA69" s="29">
        <v>543</v>
      </c>
      <c r="AB69" s="29">
        <v>0.59668500000000002</v>
      </c>
      <c r="AC69" s="29">
        <v>476</v>
      </c>
      <c r="AD69" s="29">
        <v>504</v>
      </c>
      <c r="AE69" s="29">
        <v>0.94444399999999995</v>
      </c>
    </row>
    <row r="70" spans="1:31">
      <c r="A70" s="26" t="s">
        <v>467</v>
      </c>
      <c r="B70" s="27">
        <v>1841</v>
      </c>
      <c r="C70" s="27">
        <v>1001</v>
      </c>
      <c r="D70" s="27">
        <v>2842</v>
      </c>
      <c r="E70" s="27">
        <v>0.64778325123152714</v>
      </c>
      <c r="F70" s="30">
        <v>431</v>
      </c>
      <c r="G70" s="26">
        <v>211</v>
      </c>
      <c r="H70" s="26">
        <v>642</v>
      </c>
      <c r="I70" s="26">
        <v>0.67133956386292837</v>
      </c>
      <c r="J70" s="30">
        <v>1410</v>
      </c>
      <c r="K70" s="26">
        <v>790</v>
      </c>
      <c r="L70" s="26">
        <v>2200</v>
      </c>
      <c r="M70" s="26">
        <v>0.64090909090909087</v>
      </c>
      <c r="N70" s="28">
        <v>36300</v>
      </c>
      <c r="O70" s="28">
        <v>57348</v>
      </c>
      <c r="P70" s="29">
        <v>0.63297761037874034</v>
      </c>
      <c r="Q70" s="29">
        <v>31076</v>
      </c>
      <c r="R70" s="29">
        <v>49274</v>
      </c>
      <c r="S70" s="29">
        <v>0.63067700000000004</v>
      </c>
      <c r="T70" s="29">
        <v>3531</v>
      </c>
      <c r="U70" s="29">
        <v>5091</v>
      </c>
      <c r="V70" s="29">
        <v>0.693577</v>
      </c>
      <c r="W70" s="29">
        <v>893</v>
      </c>
      <c r="X70" s="29">
        <v>1936</v>
      </c>
      <c r="Y70" s="29">
        <v>0.46126</v>
      </c>
      <c r="Z70" s="29">
        <v>324</v>
      </c>
      <c r="AA70" s="29">
        <v>543</v>
      </c>
      <c r="AB70" s="29">
        <v>0.59668500000000002</v>
      </c>
      <c r="AC70" s="29">
        <v>476</v>
      </c>
      <c r="AD70" s="29">
        <v>504</v>
      </c>
      <c r="AE70" s="29">
        <v>0.94444399999999995</v>
      </c>
    </row>
    <row r="71" spans="1:31">
      <c r="A71" s="26" t="s">
        <v>468</v>
      </c>
      <c r="B71" s="27">
        <v>1928</v>
      </c>
      <c r="C71" s="27">
        <v>914</v>
      </c>
      <c r="D71" s="27">
        <v>2842</v>
      </c>
      <c r="E71" s="27">
        <v>0.67839549612948624</v>
      </c>
      <c r="F71" s="30">
        <v>441</v>
      </c>
      <c r="G71" s="26">
        <v>201</v>
      </c>
      <c r="H71" s="26">
        <v>642</v>
      </c>
      <c r="I71" s="26">
        <v>0.68691588785046731</v>
      </c>
      <c r="J71" s="30">
        <v>1487</v>
      </c>
      <c r="K71" s="26">
        <v>713</v>
      </c>
      <c r="L71" s="26">
        <v>2200</v>
      </c>
      <c r="M71" s="26">
        <v>0.6759090909090909</v>
      </c>
      <c r="N71" s="28">
        <v>36918</v>
      </c>
      <c r="O71" s="28">
        <v>57348</v>
      </c>
      <c r="P71" s="29">
        <v>0.64375392341494031</v>
      </c>
      <c r="Q71" s="29">
        <v>30612</v>
      </c>
      <c r="R71" s="29">
        <v>49274</v>
      </c>
      <c r="S71" s="29">
        <v>0.62126099999999995</v>
      </c>
      <c r="T71" s="29">
        <v>3783</v>
      </c>
      <c r="U71" s="29">
        <v>5091</v>
      </c>
      <c r="V71" s="29">
        <v>0.74307599999999996</v>
      </c>
      <c r="W71" s="29">
        <v>1691</v>
      </c>
      <c r="X71" s="29">
        <v>1936</v>
      </c>
      <c r="Y71" s="29">
        <v>0.87344999999999995</v>
      </c>
      <c r="Z71" s="29">
        <v>353</v>
      </c>
      <c r="AA71" s="29">
        <v>543</v>
      </c>
      <c r="AB71" s="29">
        <v>0.650092</v>
      </c>
      <c r="AC71" s="29">
        <v>479</v>
      </c>
      <c r="AD71" s="29">
        <v>504</v>
      </c>
      <c r="AE71" s="29">
        <v>0.95039700000000005</v>
      </c>
    </row>
    <row r="72" spans="1:31">
      <c r="A72" s="26" t="s">
        <v>469</v>
      </c>
      <c r="B72" s="27">
        <v>1884</v>
      </c>
      <c r="C72" s="27">
        <v>958</v>
      </c>
      <c r="D72" s="27">
        <v>2842</v>
      </c>
      <c r="E72" s="27">
        <v>0.66291344123856444</v>
      </c>
      <c r="F72" s="30">
        <v>433</v>
      </c>
      <c r="G72" s="26">
        <v>209</v>
      </c>
      <c r="H72" s="26">
        <v>642</v>
      </c>
      <c r="I72" s="26">
        <v>0.67445482866043616</v>
      </c>
      <c r="J72" s="30">
        <v>1451</v>
      </c>
      <c r="K72" s="26">
        <v>749</v>
      </c>
      <c r="L72" s="26">
        <v>2200</v>
      </c>
      <c r="M72" s="26">
        <v>0.65954545454545455</v>
      </c>
      <c r="N72" s="28">
        <v>36572</v>
      </c>
      <c r="O72" s="28">
        <v>57348</v>
      </c>
      <c r="P72" s="29">
        <v>0.63772058310664714</v>
      </c>
      <c r="Q72" s="29">
        <v>30524</v>
      </c>
      <c r="R72" s="29">
        <v>49274</v>
      </c>
      <c r="S72" s="29">
        <v>0.619475</v>
      </c>
      <c r="T72" s="29">
        <v>3780</v>
      </c>
      <c r="U72" s="29">
        <v>5091</v>
      </c>
      <c r="V72" s="29">
        <v>0.74248700000000001</v>
      </c>
      <c r="W72" s="29">
        <v>1441</v>
      </c>
      <c r="X72" s="29">
        <v>1936</v>
      </c>
      <c r="Y72" s="29">
        <v>0.74431800000000004</v>
      </c>
      <c r="Z72" s="29">
        <v>349</v>
      </c>
      <c r="AA72" s="29">
        <v>543</v>
      </c>
      <c r="AB72" s="29">
        <v>0.64272600000000002</v>
      </c>
      <c r="AC72" s="29">
        <v>478</v>
      </c>
      <c r="AD72" s="29">
        <v>504</v>
      </c>
      <c r="AE72" s="29">
        <v>0.94841299999999995</v>
      </c>
    </row>
    <row r="73" spans="1:31">
      <c r="A73" s="26" t="s">
        <v>470</v>
      </c>
      <c r="B73" s="27">
        <v>1915</v>
      </c>
      <c r="C73" s="27">
        <v>927</v>
      </c>
      <c r="D73" s="27">
        <v>2842</v>
      </c>
      <c r="E73" s="27">
        <v>0.67382125263898662</v>
      </c>
      <c r="F73" s="30">
        <v>436</v>
      </c>
      <c r="G73" s="26">
        <v>206</v>
      </c>
      <c r="H73" s="26">
        <v>642</v>
      </c>
      <c r="I73" s="26">
        <v>0.67912772585669778</v>
      </c>
      <c r="J73" s="30">
        <v>1479</v>
      </c>
      <c r="K73" s="26">
        <v>721</v>
      </c>
      <c r="L73" s="26">
        <v>2200</v>
      </c>
      <c r="M73" s="26">
        <v>0.67227272727272724</v>
      </c>
      <c r="N73" s="28">
        <v>36758</v>
      </c>
      <c r="O73" s="28">
        <v>57348</v>
      </c>
      <c r="P73" s="29">
        <v>0.64096393945734809</v>
      </c>
      <c r="Q73" s="29">
        <v>30449</v>
      </c>
      <c r="R73" s="29">
        <v>49274</v>
      </c>
      <c r="S73" s="29">
        <v>0.61795299999999997</v>
      </c>
      <c r="T73" s="29">
        <v>3795</v>
      </c>
      <c r="U73" s="29">
        <v>5091</v>
      </c>
      <c r="V73" s="29">
        <v>0.74543300000000001</v>
      </c>
      <c r="W73" s="29">
        <v>1682</v>
      </c>
      <c r="X73" s="29">
        <v>1936</v>
      </c>
      <c r="Y73" s="29">
        <v>0.86880199999999996</v>
      </c>
      <c r="Z73" s="29">
        <v>352</v>
      </c>
      <c r="AA73" s="29">
        <v>543</v>
      </c>
      <c r="AB73" s="29">
        <v>0.64824999999999999</v>
      </c>
      <c r="AC73" s="29">
        <v>480</v>
      </c>
      <c r="AD73" s="29">
        <v>504</v>
      </c>
      <c r="AE73" s="29">
        <v>0.95238100000000003</v>
      </c>
    </row>
    <row r="74" spans="1:31">
      <c r="A74" s="26" t="s">
        <v>471</v>
      </c>
      <c r="B74" s="27">
        <v>1918</v>
      </c>
      <c r="C74" s="27">
        <v>924</v>
      </c>
      <c r="D74" s="27">
        <v>2842</v>
      </c>
      <c r="E74" s="27">
        <v>0.67487684729064035</v>
      </c>
      <c r="F74" s="30">
        <v>438</v>
      </c>
      <c r="G74" s="26">
        <v>204</v>
      </c>
      <c r="H74" s="26">
        <v>642</v>
      </c>
      <c r="I74" s="26">
        <v>0.68224299065420557</v>
      </c>
      <c r="J74" s="30">
        <v>1480</v>
      </c>
      <c r="K74" s="26">
        <v>720</v>
      </c>
      <c r="L74" s="26">
        <v>2200</v>
      </c>
      <c r="M74" s="26">
        <v>0.67272727272727273</v>
      </c>
      <c r="N74" s="28">
        <v>36765</v>
      </c>
      <c r="O74" s="28">
        <v>57348</v>
      </c>
      <c r="P74" s="29">
        <v>0.64108600125549275</v>
      </c>
      <c r="Q74" s="29">
        <v>30458</v>
      </c>
      <c r="R74" s="29">
        <v>49274</v>
      </c>
      <c r="S74" s="29">
        <v>0.61813499999999999</v>
      </c>
      <c r="T74" s="29">
        <v>3793</v>
      </c>
      <c r="U74" s="29">
        <v>5091</v>
      </c>
      <c r="V74" s="29">
        <v>0.74504000000000004</v>
      </c>
      <c r="W74" s="29">
        <v>1682</v>
      </c>
      <c r="X74" s="29">
        <v>1936</v>
      </c>
      <c r="Y74" s="29">
        <v>0.86880199999999996</v>
      </c>
      <c r="Z74" s="29">
        <v>352</v>
      </c>
      <c r="AA74" s="29">
        <v>543</v>
      </c>
      <c r="AB74" s="29">
        <v>0.64824999999999999</v>
      </c>
      <c r="AC74" s="29">
        <v>480</v>
      </c>
      <c r="AD74" s="29">
        <v>504</v>
      </c>
      <c r="AE74" s="29">
        <v>0.95238100000000003</v>
      </c>
    </row>
    <row r="75" spans="1:31">
      <c r="A75" s="26" t="s">
        <v>472</v>
      </c>
      <c r="B75" s="27">
        <v>1926</v>
      </c>
      <c r="C75" s="27">
        <v>916</v>
      </c>
      <c r="D75" s="27">
        <v>2842</v>
      </c>
      <c r="E75" s="27">
        <v>0.67769176636171713</v>
      </c>
      <c r="F75" s="30">
        <v>441</v>
      </c>
      <c r="G75" s="26">
        <v>201</v>
      </c>
      <c r="H75" s="26">
        <v>642</v>
      </c>
      <c r="I75" s="26">
        <v>0.68691588785046731</v>
      </c>
      <c r="J75" s="30">
        <v>1485</v>
      </c>
      <c r="K75" s="26">
        <v>715</v>
      </c>
      <c r="L75" s="26">
        <v>2200</v>
      </c>
      <c r="M75" s="26">
        <v>0.67500000000000004</v>
      </c>
      <c r="N75" s="28">
        <v>36858</v>
      </c>
      <c r="O75" s="28">
        <v>57348</v>
      </c>
      <c r="P75" s="29">
        <v>0.64270767943084328</v>
      </c>
      <c r="Q75" s="29">
        <v>30594</v>
      </c>
      <c r="R75" s="29">
        <v>49274</v>
      </c>
      <c r="S75" s="29">
        <v>0.62089499999999997</v>
      </c>
      <c r="T75" s="29">
        <v>3791</v>
      </c>
      <c r="U75" s="29">
        <v>5091</v>
      </c>
      <c r="V75" s="29">
        <v>0.74464699999999995</v>
      </c>
      <c r="W75" s="29">
        <v>1640</v>
      </c>
      <c r="X75" s="29">
        <v>1936</v>
      </c>
      <c r="Y75" s="29">
        <v>0.84710700000000005</v>
      </c>
      <c r="Z75" s="29">
        <v>353</v>
      </c>
      <c r="AA75" s="29">
        <v>543</v>
      </c>
      <c r="AB75" s="29">
        <v>0.650092</v>
      </c>
      <c r="AC75" s="29">
        <v>480</v>
      </c>
      <c r="AD75" s="29">
        <v>504</v>
      </c>
      <c r="AE75" s="29">
        <v>0.95238100000000003</v>
      </c>
    </row>
    <row r="76" spans="1:31">
      <c r="A76" s="26" t="s">
        <v>473</v>
      </c>
      <c r="B76" s="27">
        <v>1919</v>
      </c>
      <c r="C76" s="27">
        <v>923</v>
      </c>
      <c r="D76" s="27">
        <v>2842</v>
      </c>
      <c r="E76" s="27">
        <v>0.67522871217452496</v>
      </c>
      <c r="F76" s="30">
        <v>439</v>
      </c>
      <c r="G76" s="26">
        <v>203</v>
      </c>
      <c r="H76" s="26">
        <v>642</v>
      </c>
      <c r="I76" s="26">
        <v>0.68380062305295952</v>
      </c>
      <c r="J76" s="30">
        <v>1480</v>
      </c>
      <c r="K76" s="26">
        <v>720</v>
      </c>
      <c r="L76" s="26">
        <v>2200</v>
      </c>
      <c r="M76" s="26">
        <v>0.67272727272727273</v>
      </c>
      <c r="N76" s="28">
        <v>36769</v>
      </c>
      <c r="O76" s="28">
        <v>57348</v>
      </c>
      <c r="P76" s="29">
        <v>0.64115575085443255</v>
      </c>
      <c r="Q76" s="29">
        <v>30462</v>
      </c>
      <c r="R76" s="29">
        <v>49274</v>
      </c>
      <c r="S76" s="29">
        <v>0.61821700000000002</v>
      </c>
      <c r="T76" s="29">
        <v>3794</v>
      </c>
      <c r="U76" s="29">
        <v>5091</v>
      </c>
      <c r="V76" s="29">
        <v>0.74523700000000004</v>
      </c>
      <c r="W76" s="29">
        <v>1681</v>
      </c>
      <c r="X76" s="29">
        <v>1936</v>
      </c>
      <c r="Y76" s="29">
        <v>0.86828499999999997</v>
      </c>
      <c r="Z76" s="29">
        <v>352</v>
      </c>
      <c r="AA76" s="29">
        <v>543</v>
      </c>
      <c r="AB76" s="29">
        <v>0.64824999999999999</v>
      </c>
      <c r="AC76" s="29">
        <v>480</v>
      </c>
      <c r="AD76" s="29">
        <v>504</v>
      </c>
      <c r="AE76" s="29">
        <v>0.95238100000000003</v>
      </c>
    </row>
    <row r="77" spans="1:31">
      <c r="A77" s="26" t="s">
        <v>474</v>
      </c>
      <c r="B77" s="27">
        <v>1913</v>
      </c>
      <c r="C77" s="27">
        <v>929</v>
      </c>
      <c r="D77" s="27">
        <v>2842</v>
      </c>
      <c r="E77" s="27">
        <v>0.6731175228712174</v>
      </c>
      <c r="F77" s="30">
        <v>438</v>
      </c>
      <c r="G77" s="26">
        <v>204</v>
      </c>
      <c r="H77" s="26">
        <v>642</v>
      </c>
      <c r="I77" s="26">
        <v>0.68224299065420557</v>
      </c>
      <c r="J77" s="30">
        <v>1475</v>
      </c>
      <c r="K77" s="26">
        <v>725</v>
      </c>
      <c r="L77" s="26">
        <v>2200</v>
      </c>
      <c r="M77" s="26">
        <v>0.67045454545454541</v>
      </c>
      <c r="N77" s="28">
        <v>36726</v>
      </c>
      <c r="O77" s="28">
        <v>57348</v>
      </c>
      <c r="P77" s="29">
        <v>0.64040594266582962</v>
      </c>
      <c r="Q77" s="29">
        <v>30459</v>
      </c>
      <c r="R77" s="29">
        <v>49274</v>
      </c>
      <c r="S77" s="29">
        <v>0.61815600000000004</v>
      </c>
      <c r="T77" s="29">
        <v>3792</v>
      </c>
      <c r="U77" s="29">
        <v>5091</v>
      </c>
      <c r="V77" s="29">
        <v>0.74484399999999995</v>
      </c>
      <c r="W77" s="29">
        <v>1644</v>
      </c>
      <c r="X77" s="29">
        <v>1936</v>
      </c>
      <c r="Y77" s="29">
        <v>0.84917399999999998</v>
      </c>
      <c r="Z77" s="29">
        <v>351</v>
      </c>
      <c r="AA77" s="29">
        <v>543</v>
      </c>
      <c r="AB77" s="29">
        <v>0.64640900000000001</v>
      </c>
      <c r="AC77" s="29">
        <v>480</v>
      </c>
      <c r="AD77" s="29">
        <v>504</v>
      </c>
      <c r="AE77" s="29">
        <v>0.95238100000000003</v>
      </c>
    </row>
    <row r="78" spans="1:31">
      <c r="A78" s="26" t="s">
        <v>475</v>
      </c>
      <c r="B78" s="27">
        <v>1920</v>
      </c>
      <c r="C78" s="27">
        <v>922</v>
      </c>
      <c r="D78" s="27">
        <v>2842</v>
      </c>
      <c r="E78" s="27">
        <v>0.67558057705840957</v>
      </c>
      <c r="F78" s="30">
        <v>440</v>
      </c>
      <c r="G78" s="26">
        <v>202</v>
      </c>
      <c r="H78" s="26">
        <v>642</v>
      </c>
      <c r="I78" s="26">
        <v>0.68535825545171336</v>
      </c>
      <c r="J78" s="30">
        <v>1480</v>
      </c>
      <c r="K78" s="26">
        <v>720</v>
      </c>
      <c r="L78" s="26">
        <v>2200</v>
      </c>
      <c r="M78" s="26">
        <v>0.67272727272727273</v>
      </c>
      <c r="N78" s="28">
        <v>36728</v>
      </c>
      <c r="O78" s="28">
        <v>57348</v>
      </c>
      <c r="P78" s="29">
        <v>0.64044081746529957</v>
      </c>
      <c r="Q78" s="29">
        <v>30459</v>
      </c>
      <c r="R78" s="29">
        <v>49274</v>
      </c>
      <c r="S78" s="29">
        <v>0.61815600000000004</v>
      </c>
      <c r="T78" s="29">
        <v>3793</v>
      </c>
      <c r="U78" s="29">
        <v>5091</v>
      </c>
      <c r="V78" s="29">
        <v>0.74504000000000004</v>
      </c>
      <c r="W78" s="29">
        <v>1644</v>
      </c>
      <c r="X78" s="29">
        <v>1936</v>
      </c>
      <c r="Y78" s="29">
        <v>0.84917399999999998</v>
      </c>
      <c r="Z78" s="29">
        <v>352</v>
      </c>
      <c r="AA78" s="29">
        <v>543</v>
      </c>
      <c r="AB78" s="29">
        <v>0.64824999999999999</v>
      </c>
      <c r="AC78" s="29">
        <v>480</v>
      </c>
      <c r="AD78" s="29">
        <v>504</v>
      </c>
      <c r="AE78" s="29">
        <v>0.95238100000000003</v>
      </c>
    </row>
    <row r="79" spans="1:31">
      <c r="A79" s="26" t="s">
        <v>476</v>
      </c>
      <c r="B79" s="27">
        <v>1913</v>
      </c>
      <c r="C79" s="27">
        <v>929</v>
      </c>
      <c r="D79" s="27">
        <v>2842</v>
      </c>
      <c r="E79" s="27">
        <v>0.6731175228712174</v>
      </c>
      <c r="F79" s="30">
        <v>437</v>
      </c>
      <c r="G79" s="26">
        <v>205</v>
      </c>
      <c r="H79" s="26">
        <v>642</v>
      </c>
      <c r="I79" s="26">
        <v>0.68068535825545173</v>
      </c>
      <c r="J79" s="30">
        <v>1476</v>
      </c>
      <c r="K79" s="26">
        <v>724</v>
      </c>
      <c r="L79" s="26">
        <v>2200</v>
      </c>
      <c r="M79" s="26">
        <v>0.6709090909090909</v>
      </c>
      <c r="N79" s="28">
        <v>36697</v>
      </c>
      <c r="O79" s="28">
        <v>57348</v>
      </c>
      <c r="P79" s="29">
        <v>0.63990025807351603</v>
      </c>
      <c r="Q79" s="29">
        <v>30435</v>
      </c>
      <c r="R79" s="29">
        <v>49274</v>
      </c>
      <c r="S79" s="29">
        <v>0.61766900000000002</v>
      </c>
      <c r="T79" s="29">
        <v>3790</v>
      </c>
      <c r="U79" s="29">
        <v>5091</v>
      </c>
      <c r="V79" s="29">
        <v>0.74445099999999997</v>
      </c>
      <c r="W79" s="29">
        <v>1640</v>
      </c>
      <c r="X79" s="29">
        <v>1936</v>
      </c>
      <c r="Y79" s="29">
        <v>0.84710700000000005</v>
      </c>
      <c r="Z79" s="29">
        <v>353</v>
      </c>
      <c r="AA79" s="29">
        <v>543</v>
      </c>
      <c r="AB79" s="29">
        <v>0.650092</v>
      </c>
      <c r="AC79" s="29">
        <v>479</v>
      </c>
      <c r="AD79" s="29">
        <v>504</v>
      </c>
      <c r="AE79" s="29">
        <v>0.95039700000000005</v>
      </c>
    </row>
    <row r="80" spans="1:31">
      <c r="A80" s="26" t="s">
        <v>477</v>
      </c>
      <c r="B80" s="27">
        <v>1920</v>
      </c>
      <c r="C80" s="27">
        <v>922</v>
      </c>
      <c r="D80" s="27">
        <v>2842</v>
      </c>
      <c r="E80" s="27">
        <v>0.67558057705840957</v>
      </c>
      <c r="F80" s="30">
        <v>440</v>
      </c>
      <c r="G80" s="26">
        <v>202</v>
      </c>
      <c r="H80" s="26">
        <v>642</v>
      </c>
      <c r="I80" s="26">
        <v>0.68535825545171336</v>
      </c>
      <c r="J80" s="30">
        <v>1480</v>
      </c>
      <c r="K80" s="26">
        <v>720</v>
      </c>
      <c r="L80" s="26">
        <v>2200</v>
      </c>
      <c r="M80" s="26">
        <v>0.67272727272727273</v>
      </c>
      <c r="N80" s="28">
        <v>36731</v>
      </c>
      <c r="O80" s="28">
        <v>57348</v>
      </c>
      <c r="P80" s="29">
        <v>0.64049312966450445</v>
      </c>
      <c r="Q80" s="29">
        <v>30463</v>
      </c>
      <c r="R80" s="29">
        <v>49274</v>
      </c>
      <c r="S80" s="29">
        <v>0.61823700000000004</v>
      </c>
      <c r="T80" s="29">
        <v>3793</v>
      </c>
      <c r="U80" s="29">
        <v>5091</v>
      </c>
      <c r="V80" s="29">
        <v>0.74504000000000004</v>
      </c>
      <c r="W80" s="29">
        <v>1643</v>
      </c>
      <c r="X80" s="29">
        <v>1936</v>
      </c>
      <c r="Y80" s="29">
        <v>0.84865699999999999</v>
      </c>
      <c r="Z80" s="29">
        <v>352</v>
      </c>
      <c r="AA80" s="29">
        <v>543</v>
      </c>
      <c r="AB80" s="29">
        <v>0.64824999999999999</v>
      </c>
      <c r="AC80" s="29">
        <v>480</v>
      </c>
      <c r="AD80" s="29">
        <v>504</v>
      </c>
      <c r="AE80" s="29">
        <v>0.95238100000000003</v>
      </c>
    </row>
    <row r="81" spans="1:31">
      <c r="A81" s="26" t="s">
        <v>478</v>
      </c>
      <c r="B81" s="27">
        <v>378</v>
      </c>
      <c r="C81" s="27">
        <v>2464</v>
      </c>
      <c r="D81" s="27">
        <v>2842</v>
      </c>
      <c r="E81" s="27">
        <v>0.13300492610837439</v>
      </c>
      <c r="F81" s="30">
        <v>74</v>
      </c>
      <c r="G81" s="26">
        <v>568</v>
      </c>
      <c r="H81" s="26">
        <v>642</v>
      </c>
      <c r="I81" s="26">
        <v>0.11526479750778816</v>
      </c>
      <c r="J81" s="30">
        <v>304</v>
      </c>
      <c r="K81" s="26">
        <v>1896</v>
      </c>
      <c r="L81" s="26">
        <v>2200</v>
      </c>
      <c r="M81" s="26">
        <v>0.13818181818181818</v>
      </c>
      <c r="N81" s="28">
        <v>7480</v>
      </c>
      <c r="O81" s="28">
        <v>57348</v>
      </c>
      <c r="P81" s="29">
        <v>0.1304317500174374</v>
      </c>
      <c r="Q81" s="29">
        <v>6899</v>
      </c>
      <c r="R81" s="29">
        <v>49274</v>
      </c>
      <c r="S81" s="29">
        <v>0.140013</v>
      </c>
      <c r="T81" s="29">
        <v>487</v>
      </c>
      <c r="U81" s="29">
        <v>5091</v>
      </c>
      <c r="V81" s="29">
        <v>9.5658999999999994E-2</v>
      </c>
      <c r="W81" s="29">
        <v>44</v>
      </c>
      <c r="X81" s="29">
        <v>1936</v>
      </c>
      <c r="Y81" s="29">
        <v>2.2727299999999999E-2</v>
      </c>
      <c r="Z81" s="29">
        <v>45</v>
      </c>
      <c r="AA81" s="29">
        <v>543</v>
      </c>
      <c r="AB81" s="29">
        <v>8.2872899999999999E-2</v>
      </c>
      <c r="AC81" s="29">
        <v>5</v>
      </c>
      <c r="AD81" s="29">
        <v>504</v>
      </c>
      <c r="AE81" s="29">
        <v>9.9206399999999997E-3</v>
      </c>
    </row>
    <row r="82" spans="1:31">
      <c r="A82" s="26" t="s">
        <v>479</v>
      </c>
      <c r="B82" s="27">
        <v>696</v>
      </c>
      <c r="C82" s="27">
        <v>2146</v>
      </c>
      <c r="D82" s="27">
        <v>2842</v>
      </c>
      <c r="E82" s="27">
        <v>0.24489795918367346</v>
      </c>
      <c r="F82" s="30">
        <v>160</v>
      </c>
      <c r="G82" s="26">
        <v>482</v>
      </c>
      <c r="H82" s="26">
        <v>642</v>
      </c>
      <c r="I82" s="26">
        <v>0.24922118380062305</v>
      </c>
      <c r="J82" s="30">
        <v>536</v>
      </c>
      <c r="K82" s="26">
        <v>1664</v>
      </c>
      <c r="L82" s="26">
        <v>2200</v>
      </c>
      <c r="M82" s="26">
        <v>0.24363636363636362</v>
      </c>
      <c r="N82" s="28">
        <v>12875</v>
      </c>
      <c r="O82" s="28">
        <v>57348</v>
      </c>
      <c r="P82" s="29">
        <v>0.22450652158750087</v>
      </c>
      <c r="Q82" s="29">
        <v>9882</v>
      </c>
      <c r="R82" s="29">
        <v>49274</v>
      </c>
      <c r="S82" s="29">
        <v>0.20055200000000001</v>
      </c>
      <c r="T82" s="29">
        <v>2128</v>
      </c>
      <c r="U82" s="29">
        <v>5091</v>
      </c>
      <c r="V82" s="29">
        <v>0.417993</v>
      </c>
      <c r="W82" s="29">
        <v>458</v>
      </c>
      <c r="X82" s="29">
        <v>1936</v>
      </c>
      <c r="Y82" s="29">
        <v>0.23657</v>
      </c>
      <c r="Z82" s="29">
        <v>144</v>
      </c>
      <c r="AA82" s="29">
        <v>543</v>
      </c>
      <c r="AB82" s="29">
        <v>0.26519300000000001</v>
      </c>
      <c r="AC82" s="29">
        <v>263</v>
      </c>
      <c r="AD82" s="29">
        <v>504</v>
      </c>
      <c r="AE82" s="29">
        <v>0.52182499999999998</v>
      </c>
    </row>
    <row r="83" spans="1:31">
      <c r="A83" s="26" t="s">
        <v>480</v>
      </c>
      <c r="B83" s="27">
        <v>1907</v>
      </c>
      <c r="C83" s="27">
        <v>935</v>
      </c>
      <c r="D83" s="27">
        <v>2842</v>
      </c>
      <c r="E83" s="27">
        <v>0.67100633356790995</v>
      </c>
      <c r="F83" s="30">
        <v>433</v>
      </c>
      <c r="G83" s="26">
        <v>209</v>
      </c>
      <c r="H83" s="26">
        <v>642</v>
      </c>
      <c r="I83" s="26">
        <v>0.67445482866043616</v>
      </c>
      <c r="J83" s="30">
        <v>1474</v>
      </c>
      <c r="K83" s="26">
        <v>726</v>
      </c>
      <c r="L83" s="26">
        <v>2200</v>
      </c>
      <c r="M83" s="26">
        <v>0.67</v>
      </c>
      <c r="N83" s="28">
        <v>36440</v>
      </c>
      <c r="O83" s="28">
        <v>57348</v>
      </c>
      <c r="P83" s="29">
        <v>0.63541884634163348</v>
      </c>
      <c r="Q83" s="29">
        <v>30384</v>
      </c>
      <c r="R83" s="29">
        <v>49274</v>
      </c>
      <c r="S83" s="29">
        <v>0.61663400000000002</v>
      </c>
      <c r="T83" s="29">
        <v>3787</v>
      </c>
      <c r="U83" s="29">
        <v>5091</v>
      </c>
      <c r="V83" s="29">
        <v>0.74386200000000002</v>
      </c>
      <c r="W83" s="29">
        <v>1442</v>
      </c>
      <c r="X83" s="29">
        <v>1936</v>
      </c>
      <c r="Y83" s="29">
        <v>0.74483500000000002</v>
      </c>
      <c r="Z83" s="29">
        <v>348</v>
      </c>
      <c r="AA83" s="29">
        <v>543</v>
      </c>
      <c r="AB83" s="29">
        <v>0.64088400000000001</v>
      </c>
      <c r="AC83" s="29">
        <v>479</v>
      </c>
      <c r="AD83" s="29">
        <v>504</v>
      </c>
      <c r="AE83" s="29">
        <v>0.95039700000000005</v>
      </c>
    </row>
    <row r="84" spans="1:31">
      <c r="A84" s="26" t="s">
        <v>481</v>
      </c>
      <c r="B84" s="27">
        <v>1903</v>
      </c>
      <c r="C84" s="27">
        <v>939</v>
      </c>
      <c r="D84" s="27">
        <v>2842</v>
      </c>
      <c r="E84" s="27">
        <v>0.66959887403237162</v>
      </c>
      <c r="F84" s="30">
        <v>435</v>
      </c>
      <c r="G84" s="26">
        <v>207</v>
      </c>
      <c r="H84" s="26">
        <v>642</v>
      </c>
      <c r="I84" s="26">
        <v>0.67757009345794394</v>
      </c>
      <c r="J84" s="30">
        <v>1468</v>
      </c>
      <c r="K84" s="26">
        <v>732</v>
      </c>
      <c r="L84" s="26">
        <v>2200</v>
      </c>
      <c r="M84" s="26">
        <v>0.66727272727272724</v>
      </c>
      <c r="N84" s="28">
        <v>36464</v>
      </c>
      <c r="O84" s="28">
        <v>57348</v>
      </c>
      <c r="P84" s="29">
        <v>0.63583734393527236</v>
      </c>
      <c r="Q84" s="29">
        <v>30404</v>
      </c>
      <c r="R84" s="29">
        <v>49274</v>
      </c>
      <c r="S84" s="29">
        <v>0.617039</v>
      </c>
      <c r="T84" s="29">
        <v>3789</v>
      </c>
      <c r="U84" s="29">
        <v>5091</v>
      </c>
      <c r="V84" s="29">
        <v>0.744255</v>
      </c>
      <c r="W84" s="29">
        <v>1443</v>
      </c>
      <c r="X84" s="29">
        <v>1936</v>
      </c>
      <c r="Y84" s="29">
        <v>0.74535099999999999</v>
      </c>
      <c r="Z84" s="29">
        <v>348</v>
      </c>
      <c r="AA84" s="29">
        <v>543</v>
      </c>
      <c r="AB84" s="29">
        <v>0.64088400000000001</v>
      </c>
      <c r="AC84" s="29">
        <v>480</v>
      </c>
      <c r="AD84" s="29">
        <v>504</v>
      </c>
      <c r="AE84" s="29">
        <v>0.95238100000000003</v>
      </c>
    </row>
    <row r="85" spans="1:31">
      <c r="A85" s="26" t="s">
        <v>482</v>
      </c>
      <c r="B85" s="27">
        <v>1904</v>
      </c>
      <c r="C85" s="27">
        <v>938</v>
      </c>
      <c r="D85" s="27">
        <v>2842</v>
      </c>
      <c r="E85" s="27">
        <v>0.66995073891625612</v>
      </c>
      <c r="F85" s="30">
        <v>434</v>
      </c>
      <c r="G85" s="26">
        <v>208</v>
      </c>
      <c r="H85" s="26">
        <v>642</v>
      </c>
      <c r="I85" s="26">
        <v>0.67601246105919</v>
      </c>
      <c r="J85" s="30">
        <v>1470</v>
      </c>
      <c r="K85" s="26">
        <v>730</v>
      </c>
      <c r="L85" s="26">
        <v>2200</v>
      </c>
      <c r="M85" s="26">
        <v>0.66818181818181821</v>
      </c>
      <c r="N85" s="28">
        <v>36492</v>
      </c>
      <c r="O85" s="28">
        <v>57348</v>
      </c>
      <c r="P85" s="29">
        <v>0.63632559112785103</v>
      </c>
      <c r="Q85" s="29">
        <v>30396</v>
      </c>
      <c r="R85" s="29">
        <v>49274</v>
      </c>
      <c r="S85" s="29">
        <v>0.61687700000000001</v>
      </c>
      <c r="T85" s="29">
        <v>3789</v>
      </c>
      <c r="U85" s="29">
        <v>5091</v>
      </c>
      <c r="V85" s="29">
        <v>0.744255</v>
      </c>
      <c r="W85" s="29">
        <v>1480</v>
      </c>
      <c r="X85" s="29">
        <v>1936</v>
      </c>
      <c r="Y85" s="29">
        <v>0.764463</v>
      </c>
      <c r="Z85" s="29">
        <v>348</v>
      </c>
      <c r="AA85" s="29">
        <v>543</v>
      </c>
      <c r="AB85" s="29">
        <v>0.64088400000000001</v>
      </c>
      <c r="AC85" s="29">
        <v>479</v>
      </c>
      <c r="AD85" s="29">
        <v>504</v>
      </c>
      <c r="AE85" s="29">
        <v>0.95039700000000005</v>
      </c>
    </row>
    <row r="86" spans="1:31">
      <c r="A86" s="26" t="s">
        <v>483</v>
      </c>
      <c r="B86" s="27">
        <v>1906</v>
      </c>
      <c r="C86" s="27">
        <v>936</v>
      </c>
      <c r="D86" s="27">
        <v>2842</v>
      </c>
      <c r="E86" s="27">
        <v>0.67065446868402534</v>
      </c>
      <c r="F86" s="30">
        <v>434</v>
      </c>
      <c r="G86" s="26">
        <v>208</v>
      </c>
      <c r="H86" s="26">
        <v>642</v>
      </c>
      <c r="I86" s="26">
        <v>0.67601246105919</v>
      </c>
      <c r="J86" s="30">
        <v>1472</v>
      </c>
      <c r="K86" s="26">
        <v>728</v>
      </c>
      <c r="L86" s="26">
        <v>2200</v>
      </c>
      <c r="M86" s="26">
        <v>0.66909090909090907</v>
      </c>
      <c r="N86" s="28">
        <v>36457</v>
      </c>
      <c r="O86" s="28">
        <v>57348</v>
      </c>
      <c r="P86" s="29">
        <v>0.63571528213712769</v>
      </c>
      <c r="Q86" s="29">
        <v>30398</v>
      </c>
      <c r="R86" s="29">
        <v>49274</v>
      </c>
      <c r="S86" s="29">
        <v>0.61691799999999997</v>
      </c>
      <c r="T86" s="29">
        <v>3789</v>
      </c>
      <c r="U86" s="29">
        <v>5091</v>
      </c>
      <c r="V86" s="29">
        <v>0.744255</v>
      </c>
      <c r="W86" s="29">
        <v>1443</v>
      </c>
      <c r="X86" s="29">
        <v>1936</v>
      </c>
      <c r="Y86" s="29">
        <v>0.74535099999999999</v>
      </c>
      <c r="Z86" s="29">
        <v>348</v>
      </c>
      <c r="AA86" s="29">
        <v>543</v>
      </c>
      <c r="AB86" s="29">
        <v>0.64088400000000001</v>
      </c>
      <c r="AC86" s="29">
        <v>479</v>
      </c>
      <c r="AD86" s="29">
        <v>504</v>
      </c>
      <c r="AE86" s="29">
        <v>0.95039700000000005</v>
      </c>
    </row>
    <row r="87" spans="1:31">
      <c r="A87" s="26" t="s">
        <v>484</v>
      </c>
      <c r="B87" s="27">
        <v>1930</v>
      </c>
      <c r="C87" s="27">
        <v>912</v>
      </c>
      <c r="D87" s="27">
        <v>2842</v>
      </c>
      <c r="E87" s="27">
        <v>0.67909922589725547</v>
      </c>
      <c r="F87" s="30">
        <v>443</v>
      </c>
      <c r="G87" s="26">
        <v>199</v>
      </c>
      <c r="H87" s="26">
        <v>642</v>
      </c>
      <c r="I87" s="26">
        <v>0.6900311526479751</v>
      </c>
      <c r="J87" s="30">
        <v>1487</v>
      </c>
      <c r="K87" s="26">
        <v>713</v>
      </c>
      <c r="L87" s="26">
        <v>2200</v>
      </c>
      <c r="M87" s="26">
        <v>0.6759090909090909</v>
      </c>
      <c r="N87" s="28">
        <v>36949</v>
      </c>
      <c r="O87" s="28">
        <v>57348</v>
      </c>
      <c r="P87" s="29">
        <v>0.64429448280672386</v>
      </c>
      <c r="Q87" s="29">
        <v>30487</v>
      </c>
      <c r="R87" s="29">
        <v>49274</v>
      </c>
      <c r="S87" s="29">
        <v>0.61872400000000005</v>
      </c>
      <c r="T87" s="29">
        <v>3801</v>
      </c>
      <c r="U87" s="29">
        <v>5091</v>
      </c>
      <c r="V87" s="29">
        <v>0.74661200000000005</v>
      </c>
      <c r="W87" s="29">
        <v>1826</v>
      </c>
      <c r="X87" s="29">
        <v>1936</v>
      </c>
      <c r="Y87" s="29">
        <v>0.94318199999999996</v>
      </c>
      <c r="Z87" s="29">
        <v>355</v>
      </c>
      <c r="AA87" s="29">
        <v>543</v>
      </c>
      <c r="AB87" s="29">
        <v>0.653775</v>
      </c>
      <c r="AC87" s="29">
        <v>480</v>
      </c>
      <c r="AD87" s="29">
        <v>504</v>
      </c>
      <c r="AE87" s="29">
        <v>0.95238100000000003</v>
      </c>
    </row>
    <row r="88" spans="1:31">
      <c r="A88" s="26" t="s">
        <v>485</v>
      </c>
      <c r="B88" s="27">
        <v>687</v>
      </c>
      <c r="C88" s="27">
        <v>2155</v>
      </c>
      <c r="D88" s="27">
        <v>2842</v>
      </c>
      <c r="E88" s="27">
        <v>0.24173117522871218</v>
      </c>
      <c r="F88" s="30">
        <v>160</v>
      </c>
      <c r="G88" s="26">
        <v>482</v>
      </c>
      <c r="H88" s="26">
        <v>642</v>
      </c>
      <c r="I88" s="26">
        <v>0.24922118380062305</v>
      </c>
      <c r="J88" s="30">
        <v>527</v>
      </c>
      <c r="K88" s="26">
        <v>1673</v>
      </c>
      <c r="L88" s="26">
        <v>2200</v>
      </c>
      <c r="M88" s="26">
        <v>0.23954545454545453</v>
      </c>
      <c r="N88" s="28">
        <v>12645</v>
      </c>
      <c r="O88" s="28">
        <v>57348</v>
      </c>
      <c r="P88" s="29">
        <v>0.22049591964846202</v>
      </c>
      <c r="Q88" s="29">
        <v>9693</v>
      </c>
      <c r="R88" s="29">
        <v>49274</v>
      </c>
      <c r="S88" s="29">
        <v>0.196716</v>
      </c>
      <c r="T88" s="29">
        <v>2119</v>
      </c>
      <c r="U88" s="29">
        <v>5091</v>
      </c>
      <c r="V88" s="29">
        <v>0.41622500000000001</v>
      </c>
      <c r="W88" s="29">
        <v>428</v>
      </c>
      <c r="X88" s="29">
        <v>1936</v>
      </c>
      <c r="Y88" s="29">
        <v>0.22107399999999999</v>
      </c>
      <c r="Z88" s="29">
        <v>143</v>
      </c>
      <c r="AA88" s="29">
        <v>543</v>
      </c>
      <c r="AB88" s="29">
        <v>0.26335199999999997</v>
      </c>
      <c r="AC88" s="29">
        <v>262</v>
      </c>
      <c r="AD88" s="29">
        <v>504</v>
      </c>
      <c r="AE88" s="29">
        <v>0.519841</v>
      </c>
    </row>
    <row r="89" spans="1:31">
      <c r="A89" s="26" t="s">
        <v>486</v>
      </c>
      <c r="B89" s="27">
        <v>1916</v>
      </c>
      <c r="C89" s="27">
        <v>926</v>
      </c>
      <c r="D89" s="27">
        <v>2842</v>
      </c>
      <c r="E89" s="27">
        <v>0.67417311752287123</v>
      </c>
      <c r="F89" s="30">
        <v>440</v>
      </c>
      <c r="G89" s="26">
        <v>202</v>
      </c>
      <c r="H89" s="26">
        <v>642</v>
      </c>
      <c r="I89" s="26">
        <v>0.68535825545171336</v>
      </c>
      <c r="J89" s="30">
        <v>1476</v>
      </c>
      <c r="K89" s="26">
        <v>724</v>
      </c>
      <c r="L89" s="26">
        <v>2200</v>
      </c>
      <c r="M89" s="26">
        <v>0.6709090909090909</v>
      </c>
      <c r="N89" s="28">
        <v>36607</v>
      </c>
      <c r="O89" s="28">
        <v>57348</v>
      </c>
      <c r="P89" s="29">
        <v>0.63833089209737048</v>
      </c>
      <c r="Q89" s="29">
        <v>30549</v>
      </c>
      <c r="R89" s="29">
        <v>49274</v>
      </c>
      <c r="S89" s="29">
        <v>0.61998200000000003</v>
      </c>
      <c r="T89" s="29">
        <v>3791</v>
      </c>
      <c r="U89" s="29">
        <v>5091</v>
      </c>
      <c r="V89" s="29">
        <v>0.74464699999999995</v>
      </c>
      <c r="W89" s="29">
        <v>1440</v>
      </c>
      <c r="X89" s="29">
        <v>1936</v>
      </c>
      <c r="Y89" s="29">
        <v>0.74380199999999996</v>
      </c>
      <c r="Z89" s="29">
        <v>349</v>
      </c>
      <c r="AA89" s="29">
        <v>543</v>
      </c>
      <c r="AB89" s="29">
        <v>0.64272600000000002</v>
      </c>
      <c r="AC89" s="29">
        <v>478</v>
      </c>
      <c r="AD89" s="29">
        <v>504</v>
      </c>
      <c r="AE89" s="29">
        <v>0.94841299999999995</v>
      </c>
    </row>
    <row r="90" spans="1:31">
      <c r="A90" s="26" t="s">
        <v>487</v>
      </c>
      <c r="B90" s="27">
        <v>1915</v>
      </c>
      <c r="C90" s="27">
        <v>927</v>
      </c>
      <c r="D90" s="27">
        <v>2842</v>
      </c>
      <c r="E90" s="27">
        <v>0.67382125263898662</v>
      </c>
      <c r="F90" s="30">
        <v>440</v>
      </c>
      <c r="G90" s="26">
        <v>202</v>
      </c>
      <c r="H90" s="26">
        <v>642</v>
      </c>
      <c r="I90" s="26">
        <v>0.68535825545171336</v>
      </c>
      <c r="J90" s="30">
        <v>1475</v>
      </c>
      <c r="K90" s="26">
        <v>725</v>
      </c>
      <c r="L90" s="26">
        <v>2200</v>
      </c>
      <c r="M90" s="26">
        <v>0.67045454545454541</v>
      </c>
      <c r="N90" s="28">
        <v>36637</v>
      </c>
      <c r="O90" s="28">
        <v>57348</v>
      </c>
      <c r="P90" s="29">
        <v>0.638854014089419</v>
      </c>
      <c r="Q90" s="29">
        <v>30579</v>
      </c>
      <c r="R90" s="29">
        <v>49274</v>
      </c>
      <c r="S90" s="29">
        <v>0.620591</v>
      </c>
      <c r="T90" s="29">
        <v>3791</v>
      </c>
      <c r="U90" s="29">
        <v>5091</v>
      </c>
      <c r="V90" s="29">
        <v>0.74464699999999995</v>
      </c>
      <c r="W90" s="29">
        <v>1439</v>
      </c>
      <c r="X90" s="29">
        <v>1936</v>
      </c>
      <c r="Y90" s="29">
        <v>0.74328499999999997</v>
      </c>
      <c r="Z90" s="29">
        <v>349</v>
      </c>
      <c r="AA90" s="29">
        <v>543</v>
      </c>
      <c r="AB90" s="29">
        <v>0.64272600000000002</v>
      </c>
      <c r="AC90" s="29">
        <v>479</v>
      </c>
      <c r="AD90" s="29">
        <v>504</v>
      </c>
      <c r="AE90" s="29">
        <v>0.95039700000000005</v>
      </c>
    </row>
    <row r="91" spans="1:31">
      <c r="A91" s="26" t="s">
        <v>488</v>
      </c>
      <c r="B91" s="27">
        <v>1932</v>
      </c>
      <c r="C91" s="27">
        <v>910</v>
      </c>
      <c r="D91" s="27">
        <v>2842</v>
      </c>
      <c r="E91" s="27">
        <v>0.67980295566502458</v>
      </c>
      <c r="F91" s="30">
        <v>443</v>
      </c>
      <c r="G91" s="26">
        <v>199</v>
      </c>
      <c r="H91" s="26">
        <v>642</v>
      </c>
      <c r="I91" s="26">
        <v>0.6900311526479751</v>
      </c>
      <c r="J91" s="30">
        <v>1489</v>
      </c>
      <c r="K91" s="26">
        <v>711</v>
      </c>
      <c r="L91" s="26">
        <v>2200</v>
      </c>
      <c r="M91" s="26">
        <v>0.67681818181818176</v>
      </c>
      <c r="N91" s="28">
        <v>36961</v>
      </c>
      <c r="O91" s="28">
        <v>57348</v>
      </c>
      <c r="P91" s="29">
        <v>0.64450373160354324</v>
      </c>
      <c r="Q91" s="29">
        <v>30634</v>
      </c>
      <c r="R91" s="29">
        <v>49274</v>
      </c>
      <c r="S91" s="29">
        <v>0.62170700000000001</v>
      </c>
      <c r="T91" s="29">
        <v>3799</v>
      </c>
      <c r="U91" s="29">
        <v>5091</v>
      </c>
      <c r="V91" s="29">
        <v>0.74621899999999997</v>
      </c>
      <c r="W91" s="29">
        <v>1693</v>
      </c>
      <c r="X91" s="29">
        <v>1936</v>
      </c>
      <c r="Y91" s="29">
        <v>0.87448300000000001</v>
      </c>
      <c r="Z91" s="29">
        <v>355</v>
      </c>
      <c r="AA91" s="29">
        <v>543</v>
      </c>
      <c r="AB91" s="29">
        <v>0.653775</v>
      </c>
      <c r="AC91" s="29">
        <v>480</v>
      </c>
      <c r="AD91" s="29">
        <v>504</v>
      </c>
      <c r="AE91" s="29">
        <v>0.95238100000000003</v>
      </c>
    </row>
    <row r="92" spans="1:31">
      <c r="A92" s="26" t="s">
        <v>489</v>
      </c>
      <c r="B92" s="27">
        <v>1827</v>
      </c>
      <c r="C92" s="27">
        <v>1015</v>
      </c>
      <c r="D92" s="27">
        <v>2842</v>
      </c>
      <c r="E92" s="27">
        <v>0.6428571428571429</v>
      </c>
      <c r="F92" s="30">
        <v>420</v>
      </c>
      <c r="G92" s="26">
        <v>222</v>
      </c>
      <c r="H92" s="26">
        <v>642</v>
      </c>
      <c r="I92" s="26">
        <v>0.65420560747663548</v>
      </c>
      <c r="J92" s="30">
        <v>1407</v>
      </c>
      <c r="K92" s="26">
        <v>793</v>
      </c>
      <c r="L92" s="26">
        <v>2200</v>
      </c>
      <c r="M92" s="26">
        <v>0.63954545454545453</v>
      </c>
      <c r="N92" s="28">
        <v>36682</v>
      </c>
      <c r="O92" s="28">
        <v>57348</v>
      </c>
      <c r="P92" s="29">
        <v>0.63963869707749177</v>
      </c>
      <c r="Q92" s="29">
        <v>30576</v>
      </c>
      <c r="R92" s="29">
        <v>49274</v>
      </c>
      <c r="S92" s="29">
        <v>0.62053000000000003</v>
      </c>
      <c r="T92" s="29">
        <v>3792</v>
      </c>
      <c r="U92" s="29">
        <v>5091</v>
      </c>
      <c r="V92" s="29">
        <v>0.74484399999999995</v>
      </c>
      <c r="W92" s="29">
        <v>1484</v>
      </c>
      <c r="X92" s="29">
        <v>1936</v>
      </c>
      <c r="Y92" s="29">
        <v>0.76652900000000002</v>
      </c>
      <c r="Z92" s="29">
        <v>351</v>
      </c>
      <c r="AA92" s="29">
        <v>543</v>
      </c>
      <c r="AB92" s="29">
        <v>0.64640900000000001</v>
      </c>
      <c r="AC92" s="29">
        <v>479</v>
      </c>
      <c r="AD92" s="29">
        <v>504</v>
      </c>
      <c r="AE92" s="29">
        <v>0.95039700000000005</v>
      </c>
    </row>
    <row r="93" spans="1:31">
      <c r="A93" s="26" t="s">
        <v>490</v>
      </c>
      <c r="B93" s="27">
        <v>1917</v>
      </c>
      <c r="C93" s="27">
        <v>925</v>
      </c>
      <c r="D93" s="27">
        <v>2842</v>
      </c>
      <c r="E93" s="27">
        <v>0.67452498240675585</v>
      </c>
      <c r="F93" s="30">
        <v>437</v>
      </c>
      <c r="G93" s="26">
        <v>205</v>
      </c>
      <c r="H93" s="26">
        <v>642</v>
      </c>
      <c r="I93" s="26">
        <v>0.68068535825545173</v>
      </c>
      <c r="J93" s="30">
        <v>1480</v>
      </c>
      <c r="K93" s="26">
        <v>720</v>
      </c>
      <c r="L93" s="26">
        <v>2200</v>
      </c>
      <c r="M93" s="26">
        <v>0.67272727272727273</v>
      </c>
      <c r="N93" s="28">
        <v>36690</v>
      </c>
      <c r="O93" s="28">
        <v>57348</v>
      </c>
      <c r="P93" s="29">
        <v>0.63977819627537147</v>
      </c>
      <c r="Q93" s="29">
        <v>30583</v>
      </c>
      <c r="R93" s="29">
        <v>49274</v>
      </c>
      <c r="S93" s="29">
        <v>0.620672</v>
      </c>
      <c r="T93" s="29">
        <v>3793</v>
      </c>
      <c r="U93" s="29">
        <v>5091</v>
      </c>
      <c r="V93" s="29">
        <v>0.74504000000000004</v>
      </c>
      <c r="W93" s="29">
        <v>1484</v>
      </c>
      <c r="X93" s="29">
        <v>1936</v>
      </c>
      <c r="Y93" s="29">
        <v>0.76652900000000002</v>
      </c>
      <c r="Z93" s="29">
        <v>351</v>
      </c>
      <c r="AA93" s="29">
        <v>543</v>
      </c>
      <c r="AB93" s="29">
        <v>0.64640900000000001</v>
      </c>
      <c r="AC93" s="29">
        <v>479</v>
      </c>
      <c r="AD93" s="29">
        <v>504</v>
      </c>
      <c r="AE93" s="29">
        <v>0.95039700000000005</v>
      </c>
    </row>
    <row r="94" spans="1:31">
      <c r="A94" s="26" t="s">
        <v>491</v>
      </c>
      <c r="B94" s="27">
        <v>1912</v>
      </c>
      <c r="C94" s="27">
        <v>930</v>
      </c>
      <c r="D94" s="27">
        <v>2842</v>
      </c>
      <c r="E94" s="27">
        <v>0.6727656579873329</v>
      </c>
      <c r="F94" s="30">
        <v>436</v>
      </c>
      <c r="G94" s="26">
        <v>206</v>
      </c>
      <c r="H94" s="26">
        <v>642</v>
      </c>
      <c r="I94" s="26">
        <v>0.67912772585669778</v>
      </c>
      <c r="J94" s="30">
        <v>1476</v>
      </c>
      <c r="K94" s="26">
        <v>724</v>
      </c>
      <c r="L94" s="26">
        <v>2200</v>
      </c>
      <c r="M94" s="26">
        <v>0.6709090909090909</v>
      </c>
      <c r="N94" s="28">
        <v>36648</v>
      </c>
      <c r="O94" s="28">
        <v>57348</v>
      </c>
      <c r="P94" s="29">
        <v>0.63904582548650346</v>
      </c>
      <c r="Q94" s="29">
        <v>30581</v>
      </c>
      <c r="R94" s="29">
        <v>49274</v>
      </c>
      <c r="S94" s="29">
        <v>0.62063199999999996</v>
      </c>
      <c r="T94" s="29">
        <v>3793</v>
      </c>
      <c r="U94" s="29">
        <v>5091</v>
      </c>
      <c r="V94" s="29">
        <v>0.74504000000000004</v>
      </c>
      <c r="W94" s="29">
        <v>1444</v>
      </c>
      <c r="X94" s="29">
        <v>1936</v>
      </c>
      <c r="Y94" s="29">
        <v>0.74586799999999998</v>
      </c>
      <c r="Z94" s="29">
        <v>351</v>
      </c>
      <c r="AA94" s="29">
        <v>543</v>
      </c>
      <c r="AB94" s="29">
        <v>0.64640900000000001</v>
      </c>
      <c r="AC94" s="29">
        <v>479</v>
      </c>
      <c r="AD94" s="29">
        <v>504</v>
      </c>
      <c r="AE94" s="29">
        <v>0.95039700000000005</v>
      </c>
    </row>
    <row r="95" spans="1:31">
      <c r="A95" s="26" t="s">
        <v>492</v>
      </c>
      <c r="B95" s="27">
        <v>1523</v>
      </c>
      <c r="C95" s="27">
        <v>1319</v>
      </c>
      <c r="D95" s="27">
        <v>2842</v>
      </c>
      <c r="E95" s="27">
        <v>0.53589021815622806</v>
      </c>
      <c r="F95" s="30">
        <v>362</v>
      </c>
      <c r="G95" s="26">
        <v>280</v>
      </c>
      <c r="H95" s="26">
        <v>642</v>
      </c>
      <c r="I95" s="26">
        <v>0.56386292834890961</v>
      </c>
      <c r="J95" s="30">
        <v>1161</v>
      </c>
      <c r="K95" s="26">
        <v>1039</v>
      </c>
      <c r="L95" s="26">
        <v>2200</v>
      </c>
      <c r="M95" s="26">
        <v>0.52772727272727271</v>
      </c>
      <c r="N95" s="28">
        <v>29206</v>
      </c>
      <c r="O95" s="28">
        <v>57348</v>
      </c>
      <c r="P95" s="29">
        <v>0.50927669665899422</v>
      </c>
      <c r="Q95" s="29">
        <v>23751</v>
      </c>
      <c r="R95" s="29">
        <v>49274</v>
      </c>
      <c r="S95" s="29">
        <v>0.48201899999999998</v>
      </c>
      <c r="T95" s="29">
        <v>3483</v>
      </c>
      <c r="U95" s="29">
        <v>5091</v>
      </c>
      <c r="V95" s="29">
        <v>0.68414799999999998</v>
      </c>
      <c r="W95" s="29">
        <v>1215</v>
      </c>
      <c r="X95" s="29">
        <v>1936</v>
      </c>
      <c r="Y95" s="29">
        <v>0.627583</v>
      </c>
      <c r="Z95" s="29">
        <v>284</v>
      </c>
      <c r="AA95" s="29">
        <v>543</v>
      </c>
      <c r="AB95" s="29">
        <v>0.52302000000000004</v>
      </c>
      <c r="AC95" s="29">
        <v>473</v>
      </c>
      <c r="AD95" s="29">
        <v>504</v>
      </c>
      <c r="AE95" s="29">
        <v>0.93849199999999999</v>
      </c>
    </row>
    <row r="96" spans="1:31">
      <c r="A96" s="26" t="s">
        <v>493</v>
      </c>
      <c r="B96" s="27">
        <v>460</v>
      </c>
      <c r="C96" s="27">
        <v>2382</v>
      </c>
      <c r="D96" s="27">
        <v>2842</v>
      </c>
      <c r="E96" s="27">
        <v>0.16185784658691063</v>
      </c>
      <c r="F96" s="30">
        <v>102</v>
      </c>
      <c r="G96" s="26">
        <v>540</v>
      </c>
      <c r="H96" s="26">
        <v>642</v>
      </c>
      <c r="I96" s="26">
        <v>0.15887850467289719</v>
      </c>
      <c r="J96" s="30">
        <v>358</v>
      </c>
      <c r="K96" s="26">
        <v>1842</v>
      </c>
      <c r="L96" s="26">
        <v>2200</v>
      </c>
      <c r="M96" s="26">
        <v>0.16272727272727272</v>
      </c>
      <c r="N96" s="28">
        <v>12039</v>
      </c>
      <c r="O96" s="28">
        <v>57348</v>
      </c>
      <c r="P96" s="29">
        <v>0.20992885540908141</v>
      </c>
      <c r="Q96" s="29">
        <v>9308</v>
      </c>
      <c r="R96" s="29">
        <v>49274</v>
      </c>
      <c r="S96" s="29">
        <v>0.18890299999999999</v>
      </c>
      <c r="T96" s="29">
        <v>2093</v>
      </c>
      <c r="U96" s="29">
        <v>5091</v>
      </c>
      <c r="V96" s="29">
        <v>0.41111799999999998</v>
      </c>
      <c r="W96" s="29">
        <v>238</v>
      </c>
      <c r="X96" s="29">
        <v>1936</v>
      </c>
      <c r="Y96" s="29">
        <v>0.122934</v>
      </c>
      <c r="Z96" s="29">
        <v>138</v>
      </c>
      <c r="AA96" s="29">
        <v>543</v>
      </c>
      <c r="AB96" s="29">
        <v>0.25414399999999998</v>
      </c>
      <c r="AC96" s="29">
        <v>262</v>
      </c>
      <c r="AD96" s="29">
        <v>504</v>
      </c>
      <c r="AE96" s="29">
        <v>0.519841</v>
      </c>
    </row>
    <row r="97" spans="1:31">
      <c r="A97" s="26" t="s">
        <v>494</v>
      </c>
      <c r="B97" s="27">
        <v>1358</v>
      </c>
      <c r="C97" s="27">
        <v>1484</v>
      </c>
      <c r="D97" s="27">
        <v>2842</v>
      </c>
      <c r="E97" s="27">
        <v>0.47783251231527096</v>
      </c>
      <c r="F97" s="30">
        <v>318</v>
      </c>
      <c r="G97" s="26">
        <v>324</v>
      </c>
      <c r="H97" s="26">
        <v>642</v>
      </c>
      <c r="I97" s="26">
        <v>0.49532710280373832</v>
      </c>
      <c r="J97" s="30">
        <v>1040</v>
      </c>
      <c r="K97" s="26">
        <v>1160</v>
      </c>
      <c r="L97" s="26">
        <v>2200</v>
      </c>
      <c r="M97" s="26">
        <v>0.47272727272727272</v>
      </c>
      <c r="N97" s="28">
        <v>29665</v>
      </c>
      <c r="O97" s="28">
        <v>57348</v>
      </c>
      <c r="P97" s="29">
        <v>0.517280463137337</v>
      </c>
      <c r="Q97" s="29">
        <v>23772</v>
      </c>
      <c r="R97" s="29">
        <v>49274</v>
      </c>
      <c r="S97" s="29">
        <v>0.48244500000000001</v>
      </c>
      <c r="T97" s="29">
        <v>3510</v>
      </c>
      <c r="U97" s="29">
        <v>5091</v>
      </c>
      <c r="V97" s="29">
        <v>0.68945199999999995</v>
      </c>
      <c r="W97" s="29">
        <v>1611</v>
      </c>
      <c r="X97" s="29">
        <v>1936</v>
      </c>
      <c r="Y97" s="29">
        <v>0.83212799999999998</v>
      </c>
      <c r="Z97" s="29">
        <v>298</v>
      </c>
      <c r="AA97" s="29">
        <v>543</v>
      </c>
      <c r="AB97" s="29">
        <v>0.54880300000000004</v>
      </c>
      <c r="AC97" s="29">
        <v>474</v>
      </c>
      <c r="AD97" s="29">
        <v>504</v>
      </c>
      <c r="AE97" s="29">
        <v>0.94047599999999998</v>
      </c>
    </row>
    <row r="98" spans="1:31">
      <c r="A98" s="26" t="s">
        <v>495</v>
      </c>
      <c r="B98" s="27">
        <v>1554</v>
      </c>
      <c r="C98" s="27">
        <v>1288</v>
      </c>
      <c r="D98" s="27">
        <v>2842</v>
      </c>
      <c r="E98" s="27">
        <v>0.54679802955665024</v>
      </c>
      <c r="F98" s="30">
        <v>366</v>
      </c>
      <c r="G98" s="26">
        <v>276</v>
      </c>
      <c r="H98" s="26">
        <v>642</v>
      </c>
      <c r="I98" s="26">
        <v>0.57009345794392519</v>
      </c>
      <c r="J98" s="30">
        <v>1188</v>
      </c>
      <c r="K98" s="26">
        <v>1012</v>
      </c>
      <c r="L98" s="26">
        <v>2200</v>
      </c>
      <c r="M98" s="26">
        <v>0.54</v>
      </c>
      <c r="N98" s="28">
        <v>29713</v>
      </c>
      <c r="O98" s="28">
        <v>57348</v>
      </c>
      <c r="P98" s="29">
        <v>0.51811745832461464</v>
      </c>
      <c r="Q98" s="29">
        <v>23817</v>
      </c>
      <c r="R98" s="29">
        <v>49274</v>
      </c>
      <c r="S98" s="29">
        <v>0.48335800000000001</v>
      </c>
      <c r="T98" s="29">
        <v>3514</v>
      </c>
      <c r="U98" s="29">
        <v>5091</v>
      </c>
      <c r="V98" s="29">
        <v>0.69023800000000002</v>
      </c>
      <c r="W98" s="29">
        <v>1610</v>
      </c>
      <c r="X98" s="29">
        <v>1936</v>
      </c>
      <c r="Y98" s="29">
        <v>0.83161200000000002</v>
      </c>
      <c r="Z98" s="29">
        <v>298</v>
      </c>
      <c r="AA98" s="29">
        <v>543</v>
      </c>
      <c r="AB98" s="29">
        <v>0.54880300000000004</v>
      </c>
      <c r="AC98" s="29">
        <v>474</v>
      </c>
      <c r="AD98" s="29">
        <v>504</v>
      </c>
      <c r="AE98" s="29">
        <v>0.94047599999999998</v>
      </c>
    </row>
    <row r="99" spans="1:31">
      <c r="A99" s="26" t="s">
        <v>496</v>
      </c>
      <c r="B99" s="27">
        <v>794</v>
      </c>
      <c r="C99" s="27">
        <v>2048</v>
      </c>
      <c r="D99" s="27">
        <v>2842</v>
      </c>
      <c r="E99" s="27">
        <v>0.27938071780436313</v>
      </c>
      <c r="F99" s="30">
        <v>185</v>
      </c>
      <c r="G99" s="26">
        <v>457</v>
      </c>
      <c r="H99" s="26">
        <v>642</v>
      </c>
      <c r="I99" s="26">
        <v>0.28816199376947038</v>
      </c>
      <c r="J99" s="30">
        <v>609</v>
      </c>
      <c r="K99" s="26">
        <v>1591</v>
      </c>
      <c r="L99" s="26">
        <v>2200</v>
      </c>
      <c r="M99" s="26">
        <v>0.2768181818181818</v>
      </c>
      <c r="N99" s="28">
        <v>16053</v>
      </c>
      <c r="O99" s="28">
        <v>57341</v>
      </c>
      <c r="P99" s="29">
        <v>0.27995674996948083</v>
      </c>
      <c r="Q99" s="29">
        <v>14345</v>
      </c>
      <c r="R99" s="29">
        <v>49274</v>
      </c>
      <c r="S99" s="29">
        <v>0.29112700000000002</v>
      </c>
      <c r="T99" s="29">
        <v>1164</v>
      </c>
      <c r="U99" s="29">
        <v>5091</v>
      </c>
      <c r="V99" s="29">
        <v>0.22863900000000001</v>
      </c>
      <c r="W99" s="29">
        <v>215</v>
      </c>
      <c r="X99" s="29">
        <v>1929</v>
      </c>
      <c r="Y99" s="29">
        <v>0.111457</v>
      </c>
      <c r="Z99" s="29">
        <v>133</v>
      </c>
      <c r="AA99" s="29">
        <v>543</v>
      </c>
      <c r="AB99" s="29">
        <v>0.24493599999999999</v>
      </c>
      <c r="AC99" s="29">
        <v>196</v>
      </c>
      <c r="AD99" s="29">
        <v>504</v>
      </c>
      <c r="AE99" s="29">
        <v>0.38888899999999998</v>
      </c>
    </row>
    <row r="100" spans="1:31">
      <c r="A100" s="26" t="s">
        <v>497</v>
      </c>
      <c r="B100" s="27">
        <v>1508</v>
      </c>
      <c r="C100" s="27">
        <v>1334</v>
      </c>
      <c r="D100" s="27">
        <v>2842</v>
      </c>
      <c r="E100" s="27">
        <v>0.53061224489795922</v>
      </c>
      <c r="F100" s="30">
        <v>356</v>
      </c>
      <c r="G100" s="26">
        <v>286</v>
      </c>
      <c r="H100" s="26">
        <v>642</v>
      </c>
      <c r="I100" s="26">
        <v>0.55451713395638624</v>
      </c>
      <c r="J100" s="30">
        <v>1152</v>
      </c>
      <c r="K100" s="26">
        <v>1048</v>
      </c>
      <c r="L100" s="26">
        <v>2200</v>
      </c>
      <c r="M100" s="26">
        <v>0.52363636363636368</v>
      </c>
      <c r="N100" s="28">
        <v>29221</v>
      </c>
      <c r="O100" s="28">
        <v>57348</v>
      </c>
      <c r="P100" s="29">
        <v>0.50953825765501848</v>
      </c>
      <c r="Q100" s="29">
        <v>23808</v>
      </c>
      <c r="R100" s="29">
        <v>49274</v>
      </c>
      <c r="S100" s="29">
        <v>0.48317599999999999</v>
      </c>
      <c r="T100" s="29">
        <v>3271</v>
      </c>
      <c r="U100" s="29">
        <v>5091</v>
      </c>
      <c r="V100" s="29">
        <v>0.64250600000000002</v>
      </c>
      <c r="W100" s="29">
        <v>1386</v>
      </c>
      <c r="X100" s="29">
        <v>1936</v>
      </c>
      <c r="Y100" s="29">
        <v>0.71590900000000002</v>
      </c>
      <c r="Z100" s="29">
        <v>292</v>
      </c>
      <c r="AA100" s="29">
        <v>543</v>
      </c>
      <c r="AB100" s="29">
        <v>0.53775300000000004</v>
      </c>
      <c r="AC100" s="29">
        <v>464</v>
      </c>
      <c r="AD100" s="29">
        <v>504</v>
      </c>
      <c r="AE100" s="29">
        <v>0.92063499999999998</v>
      </c>
    </row>
    <row r="101" spans="1:31">
      <c r="A101" s="26" t="s">
        <v>498</v>
      </c>
      <c r="B101" s="27">
        <v>799</v>
      </c>
      <c r="C101" s="27">
        <v>2043</v>
      </c>
      <c r="D101" s="27">
        <v>2842</v>
      </c>
      <c r="E101" s="27">
        <v>0.28114004222378608</v>
      </c>
      <c r="F101" s="30">
        <v>189</v>
      </c>
      <c r="G101" s="26">
        <v>453</v>
      </c>
      <c r="H101" s="26">
        <v>642</v>
      </c>
      <c r="I101" s="26">
        <v>0.29439252336448596</v>
      </c>
      <c r="J101" s="30">
        <v>610</v>
      </c>
      <c r="K101" s="26">
        <v>1590</v>
      </c>
      <c r="L101" s="26">
        <v>2200</v>
      </c>
      <c r="M101" s="26">
        <v>0.27727272727272728</v>
      </c>
      <c r="N101" s="28">
        <v>16513</v>
      </c>
      <c r="O101" s="28">
        <v>57348</v>
      </c>
      <c r="P101" s="29">
        <v>0.28794378182325453</v>
      </c>
      <c r="Q101" s="29">
        <v>14431</v>
      </c>
      <c r="R101" s="29">
        <v>49274</v>
      </c>
      <c r="S101" s="29">
        <v>0.29287299999999999</v>
      </c>
      <c r="T101" s="29">
        <v>1169</v>
      </c>
      <c r="U101" s="29">
        <v>5091</v>
      </c>
      <c r="V101" s="29">
        <v>0.22962099999999999</v>
      </c>
      <c r="W101" s="29">
        <v>576</v>
      </c>
      <c r="X101" s="29">
        <v>1936</v>
      </c>
      <c r="Y101" s="29">
        <v>0.29752099999999998</v>
      </c>
      <c r="Z101" s="29">
        <v>139</v>
      </c>
      <c r="AA101" s="29">
        <v>543</v>
      </c>
      <c r="AB101" s="29">
        <v>0.25598500000000002</v>
      </c>
      <c r="AC101" s="29">
        <v>198</v>
      </c>
      <c r="AD101" s="29">
        <v>504</v>
      </c>
      <c r="AE101" s="29">
        <v>0.39285700000000001</v>
      </c>
    </row>
    <row r="102" spans="1:31">
      <c r="A102" s="26" t="s">
        <v>499</v>
      </c>
      <c r="B102" s="27">
        <v>825</v>
      </c>
      <c r="C102" s="27">
        <v>2017</v>
      </c>
      <c r="D102" s="27">
        <v>2842</v>
      </c>
      <c r="E102" s="27">
        <v>0.29028852920478537</v>
      </c>
      <c r="F102" s="30">
        <v>197</v>
      </c>
      <c r="G102" s="26">
        <v>445</v>
      </c>
      <c r="H102" s="26">
        <v>642</v>
      </c>
      <c r="I102" s="26">
        <v>0.30685358255451711</v>
      </c>
      <c r="J102" s="30">
        <v>628</v>
      </c>
      <c r="K102" s="26">
        <v>1572</v>
      </c>
      <c r="L102" s="26">
        <v>2200</v>
      </c>
      <c r="M102" s="26">
        <v>0.28545454545454546</v>
      </c>
      <c r="N102" s="28">
        <v>16496</v>
      </c>
      <c r="O102" s="28">
        <v>57348</v>
      </c>
      <c r="P102" s="29">
        <v>0.28764734602776032</v>
      </c>
      <c r="Q102" s="29">
        <v>14418</v>
      </c>
      <c r="R102" s="29">
        <v>49274</v>
      </c>
      <c r="S102" s="29">
        <v>0.29260900000000001</v>
      </c>
      <c r="T102" s="29">
        <v>1169</v>
      </c>
      <c r="U102" s="29">
        <v>5091</v>
      </c>
      <c r="V102" s="29">
        <v>0.22962099999999999</v>
      </c>
      <c r="W102" s="29">
        <v>574</v>
      </c>
      <c r="X102" s="29">
        <v>1936</v>
      </c>
      <c r="Y102" s="29">
        <v>0.29648799999999997</v>
      </c>
      <c r="Z102" s="29">
        <v>138</v>
      </c>
      <c r="AA102" s="29">
        <v>543</v>
      </c>
      <c r="AB102" s="29">
        <v>0.25414399999999998</v>
      </c>
      <c r="AC102" s="29">
        <v>197</v>
      </c>
      <c r="AD102" s="29">
        <v>504</v>
      </c>
      <c r="AE102" s="29">
        <v>0.39087300000000003</v>
      </c>
    </row>
    <row r="103" spans="1:31">
      <c r="A103" s="26" t="s">
        <v>500</v>
      </c>
      <c r="B103" s="27">
        <v>819</v>
      </c>
      <c r="C103" s="27">
        <v>2023</v>
      </c>
      <c r="D103" s="27">
        <v>2842</v>
      </c>
      <c r="E103" s="27">
        <v>0.28817733990147781</v>
      </c>
      <c r="F103" s="30">
        <v>194</v>
      </c>
      <c r="G103" s="26">
        <v>448</v>
      </c>
      <c r="H103" s="26">
        <v>642</v>
      </c>
      <c r="I103" s="26">
        <v>0.30218068535825543</v>
      </c>
      <c r="J103" s="30">
        <v>625</v>
      </c>
      <c r="K103" s="26">
        <v>1575</v>
      </c>
      <c r="L103" s="26">
        <v>2200</v>
      </c>
      <c r="M103" s="26">
        <v>0.28409090909090912</v>
      </c>
      <c r="N103" s="28">
        <v>16535</v>
      </c>
      <c r="O103" s="28">
        <v>57348</v>
      </c>
      <c r="P103" s="29">
        <v>0.28832740461742346</v>
      </c>
      <c r="Q103" s="29">
        <v>14433</v>
      </c>
      <c r="R103" s="29">
        <v>49274</v>
      </c>
      <c r="S103" s="29">
        <v>0.29291299999999998</v>
      </c>
      <c r="T103" s="29">
        <v>1169</v>
      </c>
      <c r="U103" s="29">
        <v>5091</v>
      </c>
      <c r="V103" s="29">
        <v>0.22962099999999999</v>
      </c>
      <c r="W103" s="29">
        <v>596</v>
      </c>
      <c r="X103" s="29">
        <v>1936</v>
      </c>
      <c r="Y103" s="29">
        <v>0.30785099999999999</v>
      </c>
      <c r="Z103" s="29">
        <v>139</v>
      </c>
      <c r="AA103" s="29">
        <v>543</v>
      </c>
      <c r="AB103" s="29">
        <v>0.25598500000000002</v>
      </c>
      <c r="AC103" s="29">
        <v>198</v>
      </c>
      <c r="AD103" s="29">
        <v>504</v>
      </c>
      <c r="AE103" s="29">
        <v>0.39285700000000001</v>
      </c>
    </row>
    <row r="104" spans="1:31">
      <c r="A104" s="26" t="s">
        <v>501</v>
      </c>
      <c r="B104" s="27">
        <v>1549</v>
      </c>
      <c r="C104" s="27">
        <v>1293</v>
      </c>
      <c r="D104" s="27">
        <v>2842</v>
      </c>
      <c r="E104" s="27">
        <v>0.5450387051372273</v>
      </c>
      <c r="F104" s="30">
        <v>365</v>
      </c>
      <c r="G104" s="26">
        <v>277</v>
      </c>
      <c r="H104" s="26">
        <v>642</v>
      </c>
      <c r="I104" s="26">
        <v>0.56853582554517135</v>
      </c>
      <c r="J104" s="30">
        <v>1184</v>
      </c>
      <c r="K104" s="26">
        <v>1016</v>
      </c>
      <c r="L104" s="26">
        <v>2200</v>
      </c>
      <c r="M104" s="26">
        <v>0.53818181818181821</v>
      </c>
      <c r="N104" s="28">
        <v>29639</v>
      </c>
      <c r="O104" s="28">
        <v>57346</v>
      </c>
      <c r="P104" s="29">
        <v>0.51684511561399227</v>
      </c>
      <c r="Q104" s="29">
        <v>23743</v>
      </c>
      <c r="R104" s="29">
        <v>49272</v>
      </c>
      <c r="S104" s="29">
        <v>0.48187600000000003</v>
      </c>
      <c r="T104" s="29">
        <v>3518</v>
      </c>
      <c r="U104" s="29">
        <v>5091</v>
      </c>
      <c r="V104" s="29">
        <v>0.69102300000000005</v>
      </c>
      <c r="W104" s="29">
        <v>1604</v>
      </c>
      <c r="X104" s="29">
        <v>1936</v>
      </c>
      <c r="Y104" s="29">
        <v>0.82851200000000003</v>
      </c>
      <c r="Z104" s="29">
        <v>300</v>
      </c>
      <c r="AA104" s="29">
        <v>543</v>
      </c>
      <c r="AB104" s="29">
        <v>0.55248600000000003</v>
      </c>
      <c r="AC104" s="29">
        <v>474</v>
      </c>
      <c r="AD104" s="29">
        <v>504</v>
      </c>
      <c r="AE104" s="29">
        <v>0.94047599999999998</v>
      </c>
    </row>
    <row r="105" spans="1:31">
      <c r="A105" s="26" t="s">
        <v>502</v>
      </c>
      <c r="B105" s="27">
        <v>1449</v>
      </c>
      <c r="C105" s="27">
        <v>1393</v>
      </c>
      <c r="D105" s="27">
        <v>2842</v>
      </c>
      <c r="E105" s="27">
        <v>0.50985221674876846</v>
      </c>
      <c r="F105" s="30">
        <v>338</v>
      </c>
      <c r="G105" s="26">
        <v>304</v>
      </c>
      <c r="H105" s="26">
        <v>642</v>
      </c>
      <c r="I105" s="26">
        <v>0.52647975077881615</v>
      </c>
      <c r="J105" s="30">
        <v>1111</v>
      </c>
      <c r="K105" s="26">
        <v>1089</v>
      </c>
      <c r="L105" s="26">
        <v>2200</v>
      </c>
      <c r="M105" s="26">
        <v>0.505</v>
      </c>
      <c r="N105" s="28">
        <v>28113</v>
      </c>
      <c r="O105" s="28">
        <v>57348</v>
      </c>
      <c r="P105" s="29">
        <v>0.49021761874869219</v>
      </c>
      <c r="Q105" s="29">
        <v>23287</v>
      </c>
      <c r="R105" s="29">
        <v>49274</v>
      </c>
      <c r="S105" s="29">
        <v>0.47260200000000002</v>
      </c>
      <c r="T105" s="29">
        <v>3255</v>
      </c>
      <c r="U105" s="29">
        <v>5091</v>
      </c>
      <c r="V105" s="29">
        <v>0.63936400000000004</v>
      </c>
      <c r="W105" s="29">
        <v>828</v>
      </c>
      <c r="X105" s="29">
        <v>1936</v>
      </c>
      <c r="Y105" s="29">
        <v>0.42768600000000001</v>
      </c>
      <c r="Z105" s="29">
        <v>280</v>
      </c>
      <c r="AA105" s="29">
        <v>543</v>
      </c>
      <c r="AB105" s="29">
        <v>0.51565399999999995</v>
      </c>
      <c r="AC105" s="29">
        <v>463</v>
      </c>
      <c r="AD105" s="29">
        <v>504</v>
      </c>
      <c r="AE105" s="29">
        <v>0.918651</v>
      </c>
    </row>
    <row r="106" spans="1:31">
      <c r="A106" s="26" t="s">
        <v>503</v>
      </c>
      <c r="B106" s="27">
        <v>343</v>
      </c>
      <c r="C106" s="27">
        <v>2499</v>
      </c>
      <c r="D106" s="27">
        <v>2842</v>
      </c>
      <c r="E106" s="27">
        <v>0.1206896551724138</v>
      </c>
      <c r="F106" s="30">
        <v>70</v>
      </c>
      <c r="G106" s="26">
        <v>572</v>
      </c>
      <c r="H106" s="26">
        <v>642</v>
      </c>
      <c r="I106" s="26">
        <v>0.10903426791277258</v>
      </c>
      <c r="J106" s="30">
        <v>273</v>
      </c>
      <c r="K106" s="26">
        <v>1927</v>
      </c>
      <c r="L106" s="26">
        <v>2200</v>
      </c>
      <c r="M106" s="26">
        <v>0.12409090909090909</v>
      </c>
      <c r="N106" s="28">
        <v>7244</v>
      </c>
      <c r="O106" s="28">
        <v>57348</v>
      </c>
      <c r="P106" s="29">
        <v>0.12631652367998883</v>
      </c>
      <c r="Q106" s="29">
        <v>6694</v>
      </c>
      <c r="R106" s="29">
        <v>49274</v>
      </c>
      <c r="S106" s="29">
        <v>0.135853</v>
      </c>
      <c r="T106" s="29">
        <v>462</v>
      </c>
      <c r="U106" s="29">
        <v>5091</v>
      </c>
      <c r="V106" s="29">
        <v>9.0748400000000007E-2</v>
      </c>
      <c r="W106" s="29">
        <v>43</v>
      </c>
      <c r="X106" s="29">
        <v>1936</v>
      </c>
      <c r="Y106" s="29">
        <v>2.22107E-2</v>
      </c>
      <c r="Z106" s="29">
        <v>40</v>
      </c>
      <c r="AA106" s="29">
        <v>543</v>
      </c>
      <c r="AB106" s="29">
        <v>7.3664800000000003E-2</v>
      </c>
      <c r="AC106" s="29">
        <v>5</v>
      </c>
      <c r="AD106" s="29">
        <v>504</v>
      </c>
      <c r="AE106" s="29">
        <v>9.9206399999999997E-3</v>
      </c>
    </row>
    <row r="107" spans="1:31">
      <c r="A107" s="26" t="s">
        <v>504</v>
      </c>
      <c r="B107" s="27">
        <v>1454</v>
      </c>
      <c r="C107" s="27">
        <v>1388</v>
      </c>
      <c r="D107" s="27">
        <v>2842</v>
      </c>
      <c r="E107" s="27">
        <v>0.51161154116819141</v>
      </c>
      <c r="F107" s="30">
        <v>341</v>
      </c>
      <c r="G107" s="26">
        <v>301</v>
      </c>
      <c r="H107" s="26">
        <v>642</v>
      </c>
      <c r="I107" s="26">
        <v>0.53115264797507789</v>
      </c>
      <c r="J107" s="30">
        <v>1113</v>
      </c>
      <c r="K107" s="26">
        <v>1087</v>
      </c>
      <c r="L107" s="26">
        <v>2200</v>
      </c>
      <c r="M107" s="26">
        <v>0.50590909090909086</v>
      </c>
      <c r="N107" s="28">
        <v>28107</v>
      </c>
      <c r="O107" s="28">
        <v>57348</v>
      </c>
      <c r="P107" s="29">
        <v>0.49011299435028249</v>
      </c>
      <c r="Q107" s="29">
        <v>23284</v>
      </c>
      <c r="R107" s="29">
        <v>49274</v>
      </c>
      <c r="S107" s="29">
        <v>0.47254099999999999</v>
      </c>
      <c r="T107" s="29">
        <v>3254</v>
      </c>
      <c r="U107" s="29">
        <v>5091</v>
      </c>
      <c r="V107" s="29">
        <v>0.63916700000000004</v>
      </c>
      <c r="W107" s="29">
        <v>826</v>
      </c>
      <c r="X107" s="29">
        <v>1936</v>
      </c>
      <c r="Y107" s="29">
        <v>0.426653</v>
      </c>
      <c r="Z107" s="29">
        <v>280</v>
      </c>
      <c r="AA107" s="29">
        <v>543</v>
      </c>
      <c r="AB107" s="29">
        <v>0.51565399999999995</v>
      </c>
      <c r="AC107" s="29">
        <v>463</v>
      </c>
      <c r="AD107" s="29">
        <v>504</v>
      </c>
      <c r="AE107" s="29">
        <v>0.918651</v>
      </c>
    </row>
    <row r="108" spans="1:31">
      <c r="A108" s="26" t="s">
        <v>505</v>
      </c>
      <c r="B108" s="27">
        <v>1537</v>
      </c>
      <c r="C108" s="27">
        <v>1305</v>
      </c>
      <c r="D108" s="27">
        <v>2842</v>
      </c>
      <c r="E108" s="27">
        <v>0.54081632653061229</v>
      </c>
      <c r="F108" s="30">
        <v>363</v>
      </c>
      <c r="G108" s="26">
        <v>279</v>
      </c>
      <c r="H108" s="26">
        <v>642</v>
      </c>
      <c r="I108" s="26">
        <v>0.56542056074766356</v>
      </c>
      <c r="J108" s="30">
        <v>1174</v>
      </c>
      <c r="K108" s="26">
        <v>1026</v>
      </c>
      <c r="L108" s="26">
        <v>2200</v>
      </c>
      <c r="M108" s="26">
        <v>0.53363636363636369</v>
      </c>
      <c r="N108" s="28">
        <v>29588</v>
      </c>
      <c r="O108" s="28">
        <v>57348</v>
      </c>
      <c r="P108" s="29">
        <v>0.51593778335774565</v>
      </c>
      <c r="Q108" s="29">
        <v>23529</v>
      </c>
      <c r="R108" s="29">
        <v>49274</v>
      </c>
      <c r="S108" s="29">
        <v>0.47751300000000002</v>
      </c>
      <c r="T108" s="29">
        <v>3527</v>
      </c>
      <c r="U108" s="29">
        <v>5091</v>
      </c>
      <c r="V108" s="29">
        <v>0.69279100000000005</v>
      </c>
      <c r="W108" s="29">
        <v>1753</v>
      </c>
      <c r="X108" s="29">
        <v>1936</v>
      </c>
      <c r="Y108" s="29">
        <v>0.90547500000000003</v>
      </c>
      <c r="Z108" s="29">
        <v>305</v>
      </c>
      <c r="AA108" s="29">
        <v>543</v>
      </c>
      <c r="AB108" s="29">
        <v>0.56169400000000003</v>
      </c>
      <c r="AC108" s="29">
        <v>474</v>
      </c>
      <c r="AD108" s="29">
        <v>504</v>
      </c>
      <c r="AE108" s="29">
        <v>0.94047599999999998</v>
      </c>
    </row>
    <row r="109" spans="1:31">
      <c r="A109" s="26" t="s">
        <v>506</v>
      </c>
      <c r="B109" s="27">
        <v>774</v>
      </c>
      <c r="C109" s="27">
        <v>2068</v>
      </c>
      <c r="D109" s="27">
        <v>2842</v>
      </c>
      <c r="E109" s="27">
        <v>0.27234342012667134</v>
      </c>
      <c r="F109" s="30">
        <v>179</v>
      </c>
      <c r="G109" s="26">
        <v>463</v>
      </c>
      <c r="H109" s="26">
        <v>642</v>
      </c>
      <c r="I109" s="26">
        <v>0.27881619937694702</v>
      </c>
      <c r="J109" s="30">
        <v>595</v>
      </c>
      <c r="K109" s="26">
        <v>1605</v>
      </c>
      <c r="L109" s="26">
        <v>2200</v>
      </c>
      <c r="M109" s="26">
        <v>0.27045454545454545</v>
      </c>
      <c r="N109" s="28">
        <v>15934</v>
      </c>
      <c r="O109" s="28">
        <v>57348</v>
      </c>
      <c r="P109" s="29">
        <v>0.27784752737671758</v>
      </c>
      <c r="Q109" s="29">
        <v>14325</v>
      </c>
      <c r="R109" s="29">
        <v>49274</v>
      </c>
      <c r="S109" s="29">
        <v>0.29072100000000001</v>
      </c>
      <c r="T109" s="29">
        <v>1160</v>
      </c>
      <c r="U109" s="29">
        <v>5091</v>
      </c>
      <c r="V109" s="29">
        <v>0.227853</v>
      </c>
      <c r="W109" s="29">
        <v>124</v>
      </c>
      <c r="X109" s="29">
        <v>1936</v>
      </c>
      <c r="Y109" s="29">
        <v>6.4049599999999998E-2</v>
      </c>
      <c r="Z109" s="29">
        <v>129</v>
      </c>
      <c r="AA109" s="29">
        <v>543</v>
      </c>
      <c r="AB109" s="29">
        <v>0.237569</v>
      </c>
      <c r="AC109" s="29">
        <v>196</v>
      </c>
      <c r="AD109" s="29">
        <v>504</v>
      </c>
      <c r="AE109" s="29">
        <v>0.38888899999999998</v>
      </c>
    </row>
    <row r="110" spans="1:31">
      <c r="A110" s="26" t="s">
        <v>507</v>
      </c>
      <c r="B110" s="27">
        <v>1558</v>
      </c>
      <c r="C110" s="27">
        <v>1284</v>
      </c>
      <c r="D110" s="27">
        <v>2842</v>
      </c>
      <c r="E110" s="27">
        <v>0.54820548909218858</v>
      </c>
      <c r="F110" s="26">
        <v>369</v>
      </c>
      <c r="G110" s="26">
        <v>273</v>
      </c>
      <c r="H110" s="26">
        <v>642</v>
      </c>
      <c r="I110" s="26">
        <v>0.57476635514018692</v>
      </c>
      <c r="J110" s="26">
        <v>1189</v>
      </c>
      <c r="K110" s="26">
        <v>1011</v>
      </c>
      <c r="L110" s="26">
        <v>2200</v>
      </c>
      <c r="M110" s="26">
        <v>0.54045454545454541</v>
      </c>
      <c r="N110" s="28">
        <v>29892</v>
      </c>
      <c r="O110" s="28">
        <v>57348</v>
      </c>
      <c r="P110" s="29">
        <v>0.52123875287717092</v>
      </c>
      <c r="Q110" s="29">
        <v>23829</v>
      </c>
      <c r="R110" s="29">
        <v>49274</v>
      </c>
      <c r="S110" s="29">
        <v>0.48360199999999998</v>
      </c>
      <c r="T110" s="29">
        <v>3528</v>
      </c>
      <c r="U110" s="29">
        <v>5091</v>
      </c>
      <c r="V110" s="29">
        <v>0.69298800000000005</v>
      </c>
      <c r="W110" s="29">
        <v>1754</v>
      </c>
      <c r="X110" s="29">
        <v>1936</v>
      </c>
      <c r="Y110" s="29">
        <v>0.90599200000000002</v>
      </c>
      <c r="Z110" s="29">
        <v>307</v>
      </c>
      <c r="AA110" s="29">
        <v>543</v>
      </c>
      <c r="AB110" s="29">
        <v>0.56537800000000005</v>
      </c>
      <c r="AC110" s="29">
        <v>474</v>
      </c>
      <c r="AD110" s="29">
        <v>504</v>
      </c>
      <c r="AE110" s="29">
        <v>0.94047599999999998</v>
      </c>
    </row>
    <row r="111" spans="1:31">
      <c r="A111" s="26" t="s">
        <v>508</v>
      </c>
      <c r="B111" s="27">
        <v>677</v>
      </c>
      <c r="C111" s="27">
        <v>2165</v>
      </c>
      <c r="D111" s="27">
        <v>2842</v>
      </c>
      <c r="E111" s="27">
        <v>0.23821252638986629</v>
      </c>
      <c r="F111" s="26">
        <v>155</v>
      </c>
      <c r="G111" s="26">
        <v>487</v>
      </c>
      <c r="H111" s="26">
        <v>642</v>
      </c>
      <c r="I111" s="26">
        <v>0.24143302180685358</v>
      </c>
      <c r="J111" s="26">
        <v>522</v>
      </c>
      <c r="K111" s="26">
        <v>1678</v>
      </c>
      <c r="L111" s="26">
        <v>2200</v>
      </c>
      <c r="M111" s="26">
        <v>0.23727272727272727</v>
      </c>
      <c r="N111" s="28">
        <v>12523</v>
      </c>
      <c r="O111" s="28">
        <v>57348</v>
      </c>
      <c r="P111" s="29">
        <v>0.21836855688079793</v>
      </c>
      <c r="Q111" s="29">
        <v>9239</v>
      </c>
      <c r="R111" s="29">
        <v>49274</v>
      </c>
      <c r="S111" s="29">
        <v>0.187503</v>
      </c>
      <c r="T111" s="29">
        <v>2101</v>
      </c>
      <c r="U111" s="29">
        <v>5091</v>
      </c>
      <c r="V111" s="29">
        <v>0.41268899999999997</v>
      </c>
      <c r="W111" s="29">
        <v>763</v>
      </c>
      <c r="X111" s="29">
        <v>1936</v>
      </c>
      <c r="Y111" s="29">
        <v>0.39411200000000002</v>
      </c>
      <c r="Z111" s="29">
        <v>154</v>
      </c>
      <c r="AA111" s="29">
        <v>543</v>
      </c>
      <c r="AB111" s="29">
        <v>0.28360999999999997</v>
      </c>
      <c r="AC111" s="29">
        <v>266</v>
      </c>
      <c r="AD111" s="29">
        <v>504</v>
      </c>
      <c r="AE111" s="29">
        <v>0.52777799999999997</v>
      </c>
    </row>
    <row r="112" spans="1:31">
      <c r="A112" s="26" t="s">
        <v>509</v>
      </c>
      <c r="B112" s="27">
        <v>344</v>
      </c>
      <c r="C112" s="27">
        <v>2498</v>
      </c>
      <c r="D112" s="27">
        <v>2842</v>
      </c>
      <c r="E112" s="27">
        <v>0.12104152005629838</v>
      </c>
      <c r="F112" s="26">
        <v>70</v>
      </c>
      <c r="G112" s="26">
        <v>572</v>
      </c>
      <c r="H112" s="26">
        <v>642</v>
      </c>
      <c r="I112" s="26">
        <v>0.10903426791277258</v>
      </c>
      <c r="J112" s="26">
        <v>274</v>
      </c>
      <c r="K112" s="26">
        <v>1926</v>
      </c>
      <c r="L112" s="26">
        <v>2200</v>
      </c>
      <c r="M112" s="26">
        <v>0.12454545454545454</v>
      </c>
      <c r="N112" s="28">
        <v>7232</v>
      </c>
      <c r="O112" s="28">
        <v>57347</v>
      </c>
      <c r="P112" s="29">
        <v>0.12610947390447627</v>
      </c>
      <c r="Q112" s="29">
        <v>6683</v>
      </c>
      <c r="R112" s="29">
        <v>49273</v>
      </c>
      <c r="S112" s="29">
        <v>0.135632</v>
      </c>
      <c r="T112" s="29">
        <v>461</v>
      </c>
      <c r="U112" s="29">
        <v>5091</v>
      </c>
      <c r="V112" s="29">
        <v>9.0551999999999994E-2</v>
      </c>
      <c r="W112" s="29">
        <v>43</v>
      </c>
      <c r="X112" s="29">
        <v>1936</v>
      </c>
      <c r="Y112" s="29">
        <v>2.22107E-2</v>
      </c>
      <c r="Z112" s="29">
        <v>40</v>
      </c>
      <c r="AA112" s="29">
        <v>543</v>
      </c>
      <c r="AB112" s="29">
        <v>7.3664800000000003E-2</v>
      </c>
      <c r="AC112" s="29">
        <v>5</v>
      </c>
      <c r="AD112" s="29">
        <v>504</v>
      </c>
      <c r="AE112" s="29">
        <v>9.9206399999999997E-3</v>
      </c>
    </row>
    <row r="113" spans="1:31">
      <c r="A113" s="26" t="s">
        <v>510</v>
      </c>
      <c r="B113" s="27">
        <v>683</v>
      </c>
      <c r="C113" s="27">
        <v>2159</v>
      </c>
      <c r="D113" s="27">
        <v>2842</v>
      </c>
      <c r="E113" s="27">
        <v>0.24032371569317382</v>
      </c>
      <c r="F113" s="26">
        <v>157</v>
      </c>
      <c r="G113" s="26">
        <v>485</v>
      </c>
      <c r="H113" s="26">
        <v>642</v>
      </c>
      <c r="I113" s="26">
        <v>0.24454828660436137</v>
      </c>
      <c r="J113" s="26">
        <v>526</v>
      </c>
      <c r="K113" s="26">
        <v>1674</v>
      </c>
      <c r="L113" s="26">
        <v>2200</v>
      </c>
      <c r="M113" s="26">
        <v>0.2390909090909091</v>
      </c>
      <c r="N113" s="28">
        <v>12537</v>
      </c>
      <c r="O113" s="28">
        <v>57347</v>
      </c>
      <c r="P113" s="29">
        <v>0.21861649258025703</v>
      </c>
      <c r="Q113" s="29">
        <v>9253</v>
      </c>
      <c r="R113" s="29">
        <v>49273</v>
      </c>
      <c r="S113" s="29">
        <v>0.18779000000000001</v>
      </c>
      <c r="T113" s="29">
        <v>2101</v>
      </c>
      <c r="U113" s="29">
        <v>5091</v>
      </c>
      <c r="V113" s="29">
        <v>0.41268899999999997</v>
      </c>
      <c r="W113" s="29">
        <v>763</v>
      </c>
      <c r="X113" s="29">
        <v>1936</v>
      </c>
      <c r="Y113" s="29">
        <v>0.39411200000000002</v>
      </c>
      <c r="Z113" s="29">
        <v>154</v>
      </c>
      <c r="AA113" s="29">
        <v>543</v>
      </c>
      <c r="AB113" s="29">
        <v>0.28360999999999997</v>
      </c>
      <c r="AC113" s="29">
        <v>266</v>
      </c>
      <c r="AD113" s="29">
        <v>504</v>
      </c>
      <c r="AE113" s="29">
        <v>0.52777799999999997</v>
      </c>
    </row>
    <row r="114" spans="1:31">
      <c r="A114" s="26" t="s">
        <v>511</v>
      </c>
      <c r="B114" s="27">
        <v>646</v>
      </c>
      <c r="C114" s="27">
        <v>2196</v>
      </c>
      <c r="D114" s="27">
        <v>2842</v>
      </c>
      <c r="E114" s="27">
        <v>0.22730471498944405</v>
      </c>
      <c r="F114" s="26">
        <v>147</v>
      </c>
      <c r="G114" s="26">
        <v>495</v>
      </c>
      <c r="H114" s="26">
        <v>642</v>
      </c>
      <c r="I114" s="26">
        <v>0.22897196261682243</v>
      </c>
      <c r="J114" s="26">
        <v>499</v>
      </c>
      <c r="K114" s="26">
        <v>1701</v>
      </c>
      <c r="L114" s="26">
        <v>2200</v>
      </c>
      <c r="M114" s="26">
        <v>0.22681818181818181</v>
      </c>
      <c r="N114" s="28">
        <v>11842</v>
      </c>
      <c r="O114" s="28">
        <v>57348</v>
      </c>
      <c r="P114" s="29">
        <v>0.20649368766129594</v>
      </c>
      <c r="Q114" s="29">
        <v>9132</v>
      </c>
      <c r="R114" s="29">
        <v>49274</v>
      </c>
      <c r="S114" s="29">
        <v>0.185331</v>
      </c>
      <c r="T114" s="29">
        <v>2088</v>
      </c>
      <c r="U114" s="29">
        <v>5091</v>
      </c>
      <c r="V114" s="29">
        <v>0.410136</v>
      </c>
      <c r="W114" s="29">
        <v>216</v>
      </c>
      <c r="X114" s="29">
        <v>1936</v>
      </c>
      <c r="Y114" s="29">
        <v>0.11157</v>
      </c>
      <c r="Z114" s="29">
        <v>141</v>
      </c>
      <c r="AA114" s="29">
        <v>543</v>
      </c>
      <c r="AB114" s="29">
        <v>0.25966800000000001</v>
      </c>
      <c r="AC114" s="29">
        <v>265</v>
      </c>
      <c r="AD114" s="29">
        <v>504</v>
      </c>
      <c r="AE114" s="29">
        <v>0.52579399999999998</v>
      </c>
    </row>
    <row r="115" spans="1:31">
      <c r="A115" s="26" t="s">
        <v>512</v>
      </c>
      <c r="B115" s="27">
        <v>670</v>
      </c>
      <c r="C115" s="27">
        <v>2172</v>
      </c>
      <c r="D115" s="27">
        <v>2842</v>
      </c>
      <c r="E115" s="27">
        <v>0.23574947220267417</v>
      </c>
      <c r="F115" s="26">
        <v>156</v>
      </c>
      <c r="G115" s="26">
        <v>486</v>
      </c>
      <c r="H115" s="26">
        <v>642</v>
      </c>
      <c r="I115" s="26">
        <v>0.24299065420560748</v>
      </c>
      <c r="J115" s="26">
        <v>514</v>
      </c>
      <c r="K115" s="26">
        <v>1686</v>
      </c>
      <c r="L115" s="26">
        <v>2200</v>
      </c>
      <c r="M115" s="26">
        <v>0.23363636363636364</v>
      </c>
      <c r="N115" s="28">
        <v>12520</v>
      </c>
      <c r="O115" s="28">
        <v>57348</v>
      </c>
      <c r="P115" s="29">
        <v>0.21831624468159308</v>
      </c>
      <c r="Q115" s="29">
        <v>9238</v>
      </c>
      <c r="R115" s="29">
        <v>49274</v>
      </c>
      <c r="S115" s="29">
        <v>0.18748200000000001</v>
      </c>
      <c r="T115" s="29">
        <v>2099</v>
      </c>
      <c r="U115" s="29">
        <v>5091</v>
      </c>
      <c r="V115" s="29">
        <v>0.412296</v>
      </c>
      <c r="W115" s="29">
        <v>763</v>
      </c>
      <c r="X115" s="29">
        <v>1936</v>
      </c>
      <c r="Y115" s="29">
        <v>0.39411200000000002</v>
      </c>
      <c r="Z115" s="29">
        <v>154</v>
      </c>
      <c r="AA115" s="29">
        <v>543</v>
      </c>
      <c r="AB115" s="29">
        <v>0.28360999999999997</v>
      </c>
      <c r="AC115" s="29">
        <v>266</v>
      </c>
      <c r="AD115" s="29">
        <v>504</v>
      </c>
      <c r="AE115" s="29">
        <v>0.52777799999999997</v>
      </c>
    </row>
    <row r="116" spans="1:31">
      <c r="A116" s="26" t="s">
        <v>513</v>
      </c>
      <c r="B116" s="27">
        <v>338</v>
      </c>
      <c r="C116" s="27">
        <v>2504</v>
      </c>
      <c r="D116" s="27">
        <v>2842</v>
      </c>
      <c r="E116" s="27">
        <v>0.11893033075299085</v>
      </c>
      <c r="F116" s="26">
        <v>68</v>
      </c>
      <c r="G116" s="26">
        <v>574</v>
      </c>
      <c r="H116" s="26">
        <v>642</v>
      </c>
      <c r="I116" s="26">
        <v>0.1059190031152648</v>
      </c>
      <c r="J116" s="26">
        <v>270</v>
      </c>
      <c r="K116" s="26">
        <v>1930</v>
      </c>
      <c r="L116" s="26">
        <v>2200</v>
      </c>
      <c r="M116" s="26">
        <v>0.12272727272727273</v>
      </c>
      <c r="N116" s="28">
        <v>7249</v>
      </c>
      <c r="O116" s="28">
        <v>57348</v>
      </c>
      <c r="P116" s="29">
        <v>0.1264037106786636</v>
      </c>
      <c r="Q116" s="29">
        <v>6699</v>
      </c>
      <c r="R116" s="29">
        <v>49274</v>
      </c>
      <c r="S116" s="29">
        <v>0.13595399999999999</v>
      </c>
      <c r="T116" s="29">
        <v>462</v>
      </c>
      <c r="U116" s="29">
        <v>5091</v>
      </c>
      <c r="V116" s="29">
        <v>9.0748400000000007E-2</v>
      </c>
      <c r="W116" s="29">
        <v>43</v>
      </c>
      <c r="X116" s="29">
        <v>1936</v>
      </c>
      <c r="Y116" s="29">
        <v>2.22107E-2</v>
      </c>
      <c r="Z116" s="29">
        <v>40</v>
      </c>
      <c r="AA116" s="29">
        <v>543</v>
      </c>
      <c r="AB116" s="29">
        <v>7.3664800000000003E-2</v>
      </c>
      <c r="AC116" s="29">
        <v>5</v>
      </c>
      <c r="AD116" s="29">
        <v>504</v>
      </c>
      <c r="AE116" s="29">
        <v>9.9206399999999997E-3</v>
      </c>
    </row>
    <row r="117" spans="1:31">
      <c r="A117" s="26" t="s">
        <v>514</v>
      </c>
      <c r="B117" s="27">
        <v>162</v>
      </c>
      <c r="C117" s="27">
        <v>2680</v>
      </c>
      <c r="D117" s="27">
        <v>2842</v>
      </c>
      <c r="E117" s="27">
        <v>5.700211118930331E-2</v>
      </c>
      <c r="F117" s="26">
        <v>39</v>
      </c>
      <c r="G117" s="26">
        <v>603</v>
      </c>
      <c r="H117" s="26">
        <v>642</v>
      </c>
      <c r="I117" s="26">
        <v>6.0747663551401869E-2</v>
      </c>
      <c r="J117" s="26">
        <v>123</v>
      </c>
      <c r="K117" s="26">
        <v>2077</v>
      </c>
      <c r="L117" s="26">
        <v>2200</v>
      </c>
      <c r="M117" s="26">
        <v>5.5909090909090908E-2</v>
      </c>
      <c r="N117" s="28">
        <v>3281</v>
      </c>
      <c r="O117" s="28">
        <v>57348</v>
      </c>
      <c r="P117" s="29">
        <v>5.7212108530375949E-2</v>
      </c>
      <c r="Q117" s="29">
        <v>3129</v>
      </c>
      <c r="R117" s="29">
        <v>49274</v>
      </c>
      <c r="S117" s="29">
        <v>6.3502100000000006E-2</v>
      </c>
      <c r="T117" s="29">
        <v>113</v>
      </c>
      <c r="U117" s="29">
        <v>5091</v>
      </c>
      <c r="V117" s="29">
        <v>2.2196E-2</v>
      </c>
      <c r="W117" s="29">
        <v>18</v>
      </c>
      <c r="X117" s="29">
        <v>1936</v>
      </c>
      <c r="Y117" s="29">
        <v>9.2975200000000001E-3</v>
      </c>
      <c r="Z117" s="29">
        <v>19</v>
      </c>
      <c r="AA117" s="29">
        <v>543</v>
      </c>
      <c r="AB117" s="29">
        <v>3.4990800000000002E-2</v>
      </c>
      <c r="AC117" s="29">
        <v>2</v>
      </c>
      <c r="AD117" s="29">
        <v>504</v>
      </c>
      <c r="AE117" s="29">
        <v>3.9682500000000004E-3</v>
      </c>
    </row>
    <row r="118" spans="1:31">
      <c r="A118" s="26" t="s">
        <v>515</v>
      </c>
      <c r="B118" s="27">
        <v>672</v>
      </c>
      <c r="C118" s="27">
        <v>2170</v>
      </c>
      <c r="D118" s="27">
        <v>2842</v>
      </c>
      <c r="E118" s="27">
        <v>0.23645320197044334</v>
      </c>
      <c r="F118" s="26">
        <v>155</v>
      </c>
      <c r="G118" s="26">
        <v>487</v>
      </c>
      <c r="H118" s="26">
        <v>642</v>
      </c>
      <c r="I118" s="26">
        <v>0.24143302180685358</v>
      </c>
      <c r="J118" s="26">
        <v>517</v>
      </c>
      <c r="K118" s="26">
        <v>1683</v>
      </c>
      <c r="L118" s="26">
        <v>2200</v>
      </c>
      <c r="M118" s="26">
        <v>0.23499999999999999</v>
      </c>
      <c r="N118" s="28">
        <v>12519</v>
      </c>
      <c r="O118" s="28">
        <v>57348</v>
      </c>
      <c r="P118" s="29">
        <v>0.21829880728185813</v>
      </c>
      <c r="Q118" s="29">
        <v>9238</v>
      </c>
      <c r="R118" s="29">
        <v>49274</v>
      </c>
      <c r="S118" s="29">
        <v>0.18748200000000001</v>
      </c>
      <c r="T118" s="29">
        <v>2099</v>
      </c>
      <c r="U118" s="29">
        <v>5091</v>
      </c>
      <c r="V118" s="29">
        <v>0.412296</v>
      </c>
      <c r="W118" s="29">
        <v>762</v>
      </c>
      <c r="X118" s="29">
        <v>1936</v>
      </c>
      <c r="Y118" s="29">
        <v>0.39359499999999997</v>
      </c>
      <c r="Z118" s="29">
        <v>154</v>
      </c>
      <c r="AA118" s="29">
        <v>543</v>
      </c>
      <c r="AB118" s="29">
        <v>0.28360999999999997</v>
      </c>
      <c r="AC118" s="29">
        <v>266</v>
      </c>
      <c r="AD118" s="29">
        <v>504</v>
      </c>
      <c r="AE118" s="29">
        <v>0.52777799999999997</v>
      </c>
    </row>
    <row r="119" spans="1:31">
      <c r="A119" s="26" t="s">
        <v>516</v>
      </c>
      <c r="B119" s="27">
        <v>676</v>
      </c>
      <c r="C119" s="27">
        <v>2166</v>
      </c>
      <c r="D119" s="27">
        <v>2842</v>
      </c>
      <c r="E119" s="27">
        <v>0.2378606615059817</v>
      </c>
      <c r="F119" s="26">
        <v>156</v>
      </c>
      <c r="G119" s="26">
        <v>486</v>
      </c>
      <c r="H119" s="26">
        <v>642</v>
      </c>
      <c r="I119" s="26">
        <v>0.24299065420560748</v>
      </c>
      <c r="J119" s="26">
        <v>520</v>
      </c>
      <c r="K119" s="26">
        <v>1680</v>
      </c>
      <c r="L119" s="26">
        <v>2200</v>
      </c>
      <c r="M119" s="26">
        <v>0.23636363636363636</v>
      </c>
      <c r="N119" s="28">
        <v>12520</v>
      </c>
      <c r="O119" s="28">
        <v>57348</v>
      </c>
      <c r="P119" s="29">
        <v>0.21831624468159308</v>
      </c>
      <c r="Q119" s="29">
        <v>9238</v>
      </c>
      <c r="R119" s="29">
        <v>49274</v>
      </c>
      <c r="S119" s="29">
        <v>0.18748200000000001</v>
      </c>
      <c r="T119" s="29">
        <v>2100</v>
      </c>
      <c r="U119" s="29">
        <v>5091</v>
      </c>
      <c r="V119" s="29">
        <v>0.412493</v>
      </c>
      <c r="W119" s="29">
        <v>762</v>
      </c>
      <c r="X119" s="29">
        <v>1936</v>
      </c>
      <c r="Y119" s="29">
        <v>0.39359499999999997</v>
      </c>
      <c r="Z119" s="29">
        <v>154</v>
      </c>
      <c r="AA119" s="29">
        <v>543</v>
      </c>
      <c r="AB119" s="29">
        <v>0.28360999999999997</v>
      </c>
      <c r="AC119" s="29">
        <v>266</v>
      </c>
      <c r="AD119" s="29">
        <v>504</v>
      </c>
      <c r="AE119" s="29">
        <v>0.52777799999999997</v>
      </c>
    </row>
    <row r="120" spans="1:31">
      <c r="A120" s="26" t="s">
        <v>517</v>
      </c>
      <c r="B120" s="27">
        <v>678</v>
      </c>
      <c r="C120" s="27">
        <v>2164</v>
      </c>
      <c r="D120" s="27">
        <v>2842</v>
      </c>
      <c r="E120" s="27">
        <v>0.23856439127375087</v>
      </c>
      <c r="F120" s="26">
        <v>156</v>
      </c>
      <c r="G120" s="26">
        <v>486</v>
      </c>
      <c r="H120" s="26">
        <v>642</v>
      </c>
      <c r="I120" s="26">
        <v>0.24299065420560748</v>
      </c>
      <c r="J120" s="26">
        <v>522</v>
      </c>
      <c r="K120" s="26">
        <v>1678</v>
      </c>
      <c r="L120" s="26">
        <v>2200</v>
      </c>
      <c r="M120" s="26">
        <v>0.23727272727272727</v>
      </c>
      <c r="N120" s="28">
        <v>12520</v>
      </c>
      <c r="O120" s="28">
        <v>57348</v>
      </c>
      <c r="P120" s="29">
        <v>0.21831624468159308</v>
      </c>
      <c r="Q120" s="29">
        <v>9238</v>
      </c>
      <c r="R120" s="29">
        <v>49274</v>
      </c>
      <c r="S120" s="29">
        <v>0.18748200000000001</v>
      </c>
      <c r="T120" s="29">
        <v>2099</v>
      </c>
      <c r="U120" s="29">
        <v>5091</v>
      </c>
      <c r="V120" s="29">
        <v>0.412296</v>
      </c>
      <c r="W120" s="29">
        <v>763</v>
      </c>
      <c r="X120" s="29">
        <v>1936</v>
      </c>
      <c r="Y120" s="29">
        <v>0.39411200000000002</v>
      </c>
      <c r="Z120" s="29">
        <v>154</v>
      </c>
      <c r="AA120" s="29">
        <v>543</v>
      </c>
      <c r="AB120" s="29">
        <v>0.28360999999999997</v>
      </c>
      <c r="AC120" s="29">
        <v>266</v>
      </c>
      <c r="AD120" s="29">
        <v>504</v>
      </c>
      <c r="AE120" s="29">
        <v>0.52777799999999997</v>
      </c>
    </row>
    <row r="121" spans="1:31">
      <c r="A121" s="26" t="s">
        <v>518</v>
      </c>
      <c r="B121" s="27">
        <v>663</v>
      </c>
      <c r="C121" s="27">
        <v>2179</v>
      </c>
      <c r="D121" s="27">
        <v>2842</v>
      </c>
      <c r="E121" s="27">
        <v>0.23328641801548206</v>
      </c>
      <c r="F121" s="26">
        <v>151</v>
      </c>
      <c r="G121" s="26">
        <v>491</v>
      </c>
      <c r="H121" s="26">
        <v>642</v>
      </c>
      <c r="I121" s="26">
        <v>0.235202492211838</v>
      </c>
      <c r="J121" s="26">
        <v>512</v>
      </c>
      <c r="K121" s="26">
        <v>1688</v>
      </c>
      <c r="L121" s="26">
        <v>2200</v>
      </c>
      <c r="M121" s="26">
        <v>0.23272727272727273</v>
      </c>
      <c r="N121" s="28">
        <v>12221</v>
      </c>
      <c r="O121" s="28">
        <v>57348</v>
      </c>
      <c r="P121" s="29">
        <v>0.21310246216084258</v>
      </c>
      <c r="Q121" s="29">
        <v>9182</v>
      </c>
      <c r="R121" s="29">
        <v>49274</v>
      </c>
      <c r="S121" s="29">
        <v>0.18634600000000001</v>
      </c>
      <c r="T121" s="29">
        <v>2094</v>
      </c>
      <c r="U121" s="29">
        <v>5091</v>
      </c>
      <c r="V121" s="29">
        <v>0.41131400000000001</v>
      </c>
      <c r="W121" s="29">
        <v>530</v>
      </c>
      <c r="X121" s="29">
        <v>1936</v>
      </c>
      <c r="Y121" s="29">
        <v>0.27376</v>
      </c>
      <c r="Z121" s="29">
        <v>150</v>
      </c>
      <c r="AA121" s="29">
        <v>543</v>
      </c>
      <c r="AB121" s="29">
        <v>0.27624300000000002</v>
      </c>
      <c r="AC121" s="29">
        <v>265</v>
      </c>
      <c r="AD121" s="29">
        <v>504</v>
      </c>
      <c r="AE121" s="29">
        <v>0.52579399999999998</v>
      </c>
    </row>
    <row r="122" spans="1:31">
      <c r="A122" s="26" t="s">
        <v>519</v>
      </c>
      <c r="B122" s="27">
        <v>644</v>
      </c>
      <c r="C122" s="27">
        <v>2198</v>
      </c>
      <c r="D122" s="27">
        <v>2842</v>
      </c>
      <c r="E122" s="27">
        <v>0.22660098522167488</v>
      </c>
      <c r="F122" s="26">
        <v>148</v>
      </c>
      <c r="G122" s="26">
        <v>494</v>
      </c>
      <c r="H122" s="26">
        <v>642</v>
      </c>
      <c r="I122" s="26">
        <v>0.23052959501557632</v>
      </c>
      <c r="J122" s="26">
        <v>496</v>
      </c>
      <c r="K122" s="26">
        <v>1704</v>
      </c>
      <c r="L122" s="26">
        <v>2200</v>
      </c>
      <c r="M122" s="26">
        <v>0.22545454545454546</v>
      </c>
      <c r="N122" s="28">
        <v>11841</v>
      </c>
      <c r="O122" s="28">
        <v>57348</v>
      </c>
      <c r="P122" s="29">
        <v>0.206476250261561</v>
      </c>
      <c r="Q122" s="29">
        <v>9116</v>
      </c>
      <c r="R122" s="29">
        <v>49274</v>
      </c>
      <c r="S122" s="29">
        <v>0.185006</v>
      </c>
      <c r="T122" s="29">
        <v>2087</v>
      </c>
      <c r="U122" s="29">
        <v>5091</v>
      </c>
      <c r="V122" s="29">
        <v>0.409939</v>
      </c>
      <c r="W122" s="29">
        <v>232</v>
      </c>
      <c r="X122" s="29">
        <v>1936</v>
      </c>
      <c r="Y122" s="29">
        <v>0.119835</v>
      </c>
      <c r="Z122" s="29">
        <v>141</v>
      </c>
      <c r="AA122" s="29">
        <v>543</v>
      </c>
      <c r="AB122" s="29">
        <v>0.25966800000000001</v>
      </c>
      <c r="AC122" s="29">
        <v>265</v>
      </c>
      <c r="AD122" s="29">
        <v>504</v>
      </c>
      <c r="AE122" s="29">
        <v>0.52579399999999998</v>
      </c>
    </row>
    <row r="123" spans="1:31">
      <c r="A123" s="26" t="s">
        <v>520</v>
      </c>
      <c r="B123" s="27">
        <v>645</v>
      </c>
      <c r="C123" s="27">
        <v>2197</v>
      </c>
      <c r="D123" s="27">
        <v>2842</v>
      </c>
      <c r="E123" s="27">
        <v>0.22695285010555946</v>
      </c>
      <c r="F123" s="26">
        <v>148</v>
      </c>
      <c r="G123" s="26">
        <v>494</v>
      </c>
      <c r="H123" s="26">
        <v>642</v>
      </c>
      <c r="I123" s="26">
        <v>0.23052959501557632</v>
      </c>
      <c r="J123" s="26">
        <v>497</v>
      </c>
      <c r="K123" s="26">
        <v>1703</v>
      </c>
      <c r="L123" s="26">
        <v>2200</v>
      </c>
      <c r="M123" s="26">
        <v>0.22590909090909092</v>
      </c>
      <c r="N123" s="28">
        <v>11865</v>
      </c>
      <c r="O123" s="28">
        <v>57348</v>
      </c>
      <c r="P123" s="29">
        <v>0.20689474785519985</v>
      </c>
      <c r="Q123" s="29">
        <v>9138</v>
      </c>
      <c r="R123" s="29">
        <v>49274</v>
      </c>
      <c r="S123" s="29">
        <v>0.18545300000000001</v>
      </c>
      <c r="T123" s="29">
        <v>2088</v>
      </c>
      <c r="U123" s="29">
        <v>5091</v>
      </c>
      <c r="V123" s="29">
        <v>0.410136</v>
      </c>
      <c r="W123" s="29">
        <v>233</v>
      </c>
      <c r="X123" s="29">
        <v>1936</v>
      </c>
      <c r="Y123" s="29">
        <v>0.120351</v>
      </c>
      <c r="Z123" s="29">
        <v>141</v>
      </c>
      <c r="AA123" s="29">
        <v>543</v>
      </c>
      <c r="AB123" s="29">
        <v>0.25966800000000001</v>
      </c>
      <c r="AC123" s="29">
        <v>265</v>
      </c>
      <c r="AD123" s="29">
        <v>504</v>
      </c>
      <c r="AE123" s="29">
        <v>0.52579399999999998</v>
      </c>
    </row>
    <row r="124" spans="1:31">
      <c r="A124" s="26" t="s">
        <v>521</v>
      </c>
      <c r="B124" s="27">
        <v>680</v>
      </c>
      <c r="C124" s="27">
        <v>2162</v>
      </c>
      <c r="D124" s="27">
        <v>2842</v>
      </c>
      <c r="E124" s="27">
        <v>0.23926812104152007</v>
      </c>
      <c r="F124" s="26">
        <v>156</v>
      </c>
      <c r="G124" s="26">
        <v>486</v>
      </c>
      <c r="H124" s="26">
        <v>642</v>
      </c>
      <c r="I124" s="26">
        <v>0.24299065420560748</v>
      </c>
      <c r="J124" s="26">
        <v>524</v>
      </c>
      <c r="K124" s="26">
        <v>1676</v>
      </c>
      <c r="L124" s="26">
        <v>2200</v>
      </c>
      <c r="M124" s="26">
        <v>0.23818181818181819</v>
      </c>
      <c r="N124" s="28">
        <v>12552</v>
      </c>
      <c r="O124" s="28">
        <v>57348</v>
      </c>
      <c r="P124" s="29">
        <v>0.21887424147311152</v>
      </c>
      <c r="Q124" s="29">
        <v>9257</v>
      </c>
      <c r="R124" s="29">
        <v>49274</v>
      </c>
      <c r="S124" s="29">
        <v>0.18786800000000001</v>
      </c>
      <c r="T124" s="29">
        <v>2101</v>
      </c>
      <c r="U124" s="29">
        <v>5091</v>
      </c>
      <c r="V124" s="29">
        <v>0.41268899999999997</v>
      </c>
      <c r="W124" s="29">
        <v>774</v>
      </c>
      <c r="X124" s="29">
        <v>1936</v>
      </c>
      <c r="Y124" s="29">
        <v>0.39979300000000001</v>
      </c>
      <c r="Z124" s="29">
        <v>154</v>
      </c>
      <c r="AA124" s="29">
        <v>543</v>
      </c>
      <c r="AB124" s="29">
        <v>0.28360999999999997</v>
      </c>
      <c r="AC124" s="29">
        <v>266</v>
      </c>
      <c r="AD124" s="29">
        <v>504</v>
      </c>
      <c r="AE124" s="29">
        <v>0.52777799999999997</v>
      </c>
    </row>
    <row r="125" spans="1:31">
      <c r="A125" s="26" t="s">
        <v>522</v>
      </c>
      <c r="B125" s="27">
        <v>664</v>
      </c>
      <c r="C125" s="27">
        <v>2178</v>
      </c>
      <c r="D125" s="27">
        <v>2842</v>
      </c>
      <c r="E125" s="27">
        <v>0.23363828289936664</v>
      </c>
      <c r="F125" s="26">
        <v>152</v>
      </c>
      <c r="G125" s="26">
        <v>490</v>
      </c>
      <c r="H125" s="26">
        <v>642</v>
      </c>
      <c r="I125" s="26">
        <v>0.2367601246105919</v>
      </c>
      <c r="J125" s="26">
        <v>512</v>
      </c>
      <c r="K125" s="26">
        <v>1688</v>
      </c>
      <c r="L125" s="26">
        <v>2200</v>
      </c>
      <c r="M125" s="26">
        <v>0.23272727272727273</v>
      </c>
      <c r="N125" s="28">
        <v>12228</v>
      </c>
      <c r="O125" s="28">
        <v>57348</v>
      </c>
      <c r="P125" s="29">
        <v>0.21322452395898722</v>
      </c>
      <c r="Q125" s="29">
        <v>9187</v>
      </c>
      <c r="R125" s="29">
        <v>49274</v>
      </c>
      <c r="S125" s="29">
        <v>0.186447</v>
      </c>
      <c r="T125" s="29">
        <v>2095</v>
      </c>
      <c r="U125" s="29">
        <v>5091</v>
      </c>
      <c r="V125" s="29">
        <v>0.41150999999999999</v>
      </c>
      <c r="W125" s="29">
        <v>531</v>
      </c>
      <c r="X125" s="29">
        <v>1936</v>
      </c>
      <c r="Y125" s="29">
        <v>0.27427699999999999</v>
      </c>
      <c r="Z125" s="29">
        <v>150</v>
      </c>
      <c r="AA125" s="29">
        <v>543</v>
      </c>
      <c r="AB125" s="29">
        <v>0.27624300000000002</v>
      </c>
      <c r="AC125" s="29">
        <v>265</v>
      </c>
      <c r="AD125" s="29">
        <v>504</v>
      </c>
      <c r="AE125" s="29">
        <v>0.52579399999999998</v>
      </c>
    </row>
    <row r="126" spans="1:31">
      <c r="A126" s="26" t="s">
        <v>523</v>
      </c>
      <c r="B126" s="27">
        <v>642</v>
      </c>
      <c r="C126" s="27">
        <v>2200</v>
      </c>
      <c r="D126" s="27">
        <v>2842</v>
      </c>
      <c r="E126" s="27">
        <v>0.22589725545390571</v>
      </c>
      <c r="F126" s="26">
        <v>148</v>
      </c>
      <c r="G126" s="26">
        <v>494</v>
      </c>
      <c r="H126" s="26">
        <v>642</v>
      </c>
      <c r="I126" s="26">
        <v>0.23052959501557632</v>
      </c>
      <c r="J126" s="26">
        <v>494</v>
      </c>
      <c r="K126" s="26">
        <v>1706</v>
      </c>
      <c r="L126" s="26">
        <v>2200</v>
      </c>
      <c r="M126" s="26">
        <v>0.22454545454545455</v>
      </c>
      <c r="N126" s="28">
        <v>11855</v>
      </c>
      <c r="O126" s="28">
        <v>57348</v>
      </c>
      <c r="P126" s="29">
        <v>0.2067203738578503</v>
      </c>
      <c r="Q126" s="29">
        <v>9136</v>
      </c>
      <c r="R126" s="29">
        <v>49274</v>
      </c>
      <c r="S126" s="29">
        <v>0.18541199999999999</v>
      </c>
      <c r="T126" s="29">
        <v>2088</v>
      </c>
      <c r="U126" s="29">
        <v>5091</v>
      </c>
      <c r="V126" s="29">
        <v>0.410136</v>
      </c>
      <c r="W126" s="29">
        <v>225</v>
      </c>
      <c r="X126" s="29">
        <v>1936</v>
      </c>
      <c r="Y126" s="29">
        <v>0.116219</v>
      </c>
      <c r="Z126" s="29">
        <v>141</v>
      </c>
      <c r="AA126" s="29">
        <v>543</v>
      </c>
      <c r="AB126" s="29">
        <v>0.25966800000000001</v>
      </c>
      <c r="AC126" s="29">
        <v>265</v>
      </c>
      <c r="AD126" s="29">
        <v>504</v>
      </c>
      <c r="AE126" s="29">
        <v>0.52579399999999998</v>
      </c>
    </row>
    <row r="127" spans="1:31">
      <c r="A127" s="26" t="s">
        <v>524</v>
      </c>
      <c r="B127" s="27">
        <v>673</v>
      </c>
      <c r="C127" s="27">
        <v>2169</v>
      </c>
      <c r="D127" s="27">
        <v>2842</v>
      </c>
      <c r="E127" s="27">
        <v>0.23680506685432795</v>
      </c>
      <c r="F127" s="26">
        <v>155</v>
      </c>
      <c r="G127" s="26">
        <v>487</v>
      </c>
      <c r="H127" s="26">
        <v>642</v>
      </c>
      <c r="I127" s="26">
        <v>0.24143302180685358</v>
      </c>
      <c r="J127" s="26">
        <v>518</v>
      </c>
      <c r="K127" s="26">
        <v>1682</v>
      </c>
      <c r="L127" s="26">
        <v>2200</v>
      </c>
      <c r="M127" s="26">
        <v>0.23545454545454544</v>
      </c>
      <c r="N127" s="28">
        <v>12525</v>
      </c>
      <c r="O127" s="28">
        <v>57348</v>
      </c>
      <c r="P127" s="29">
        <v>0.21840343168026785</v>
      </c>
      <c r="Q127" s="29">
        <v>9237</v>
      </c>
      <c r="R127" s="29">
        <v>49274</v>
      </c>
      <c r="S127" s="29">
        <v>0.18746199999999999</v>
      </c>
      <c r="T127" s="29">
        <v>2099</v>
      </c>
      <c r="U127" s="29">
        <v>5091</v>
      </c>
      <c r="V127" s="29">
        <v>0.412296</v>
      </c>
      <c r="W127" s="29">
        <v>772</v>
      </c>
      <c r="X127" s="29">
        <v>1936</v>
      </c>
      <c r="Y127" s="29">
        <v>0.39876</v>
      </c>
      <c r="Z127" s="29">
        <v>151</v>
      </c>
      <c r="AA127" s="29">
        <v>543</v>
      </c>
      <c r="AB127" s="29">
        <v>0.27808500000000003</v>
      </c>
      <c r="AC127" s="29">
        <v>266</v>
      </c>
      <c r="AD127" s="29">
        <v>504</v>
      </c>
      <c r="AE127" s="29">
        <v>0.52777799999999997</v>
      </c>
    </row>
    <row r="128" spans="1:31">
      <c r="A128" s="26" t="s">
        <v>525</v>
      </c>
      <c r="B128" s="27">
        <v>677</v>
      </c>
      <c r="C128" s="27">
        <v>2165</v>
      </c>
      <c r="D128" s="27">
        <v>2842</v>
      </c>
      <c r="E128" s="27">
        <v>0.23821252638986629</v>
      </c>
      <c r="F128" s="26">
        <v>156</v>
      </c>
      <c r="G128" s="26">
        <v>486</v>
      </c>
      <c r="H128" s="26">
        <v>642</v>
      </c>
      <c r="I128" s="26">
        <v>0.24299065420560748</v>
      </c>
      <c r="J128" s="26">
        <v>521</v>
      </c>
      <c r="K128" s="26">
        <v>1679</v>
      </c>
      <c r="L128" s="26">
        <v>2200</v>
      </c>
      <c r="M128" s="26">
        <v>0.23681818181818182</v>
      </c>
      <c r="N128" s="28">
        <v>12544</v>
      </c>
      <c r="O128" s="28">
        <v>57348</v>
      </c>
      <c r="P128" s="29">
        <v>0.21873474227523193</v>
      </c>
      <c r="Q128" s="29">
        <v>9254</v>
      </c>
      <c r="R128" s="29">
        <v>49274</v>
      </c>
      <c r="S128" s="29">
        <v>0.187807</v>
      </c>
      <c r="T128" s="29">
        <v>2101</v>
      </c>
      <c r="U128" s="29">
        <v>5091</v>
      </c>
      <c r="V128" s="29">
        <v>0.41268899999999997</v>
      </c>
      <c r="W128" s="29">
        <v>772</v>
      </c>
      <c r="X128" s="29">
        <v>1936</v>
      </c>
      <c r="Y128" s="29">
        <v>0.39876</v>
      </c>
      <c r="Z128" s="29">
        <v>151</v>
      </c>
      <c r="AA128" s="29">
        <v>543</v>
      </c>
      <c r="AB128" s="29">
        <v>0.27808500000000003</v>
      </c>
      <c r="AC128" s="29">
        <v>266</v>
      </c>
      <c r="AD128" s="29">
        <v>504</v>
      </c>
      <c r="AE128" s="29">
        <v>0.52777799999999997</v>
      </c>
    </row>
    <row r="129" spans="1:31">
      <c r="A129" s="26" t="s">
        <v>526</v>
      </c>
      <c r="B129" s="27">
        <v>796</v>
      </c>
      <c r="C129" s="27">
        <v>2046</v>
      </c>
      <c r="D129" s="27">
        <v>2842</v>
      </c>
      <c r="E129" s="27">
        <v>0.2800844475721323</v>
      </c>
      <c r="F129" s="26">
        <v>188</v>
      </c>
      <c r="G129" s="26">
        <v>454</v>
      </c>
      <c r="H129" s="26">
        <v>642</v>
      </c>
      <c r="I129" s="26">
        <v>0.29283489096573206</v>
      </c>
      <c r="J129" s="26">
        <v>608</v>
      </c>
      <c r="K129" s="26">
        <v>1592</v>
      </c>
      <c r="L129" s="26">
        <v>2200</v>
      </c>
      <c r="M129" s="26">
        <v>0.27636363636363637</v>
      </c>
      <c r="N129" s="28">
        <v>16210</v>
      </c>
      <c r="O129" s="28">
        <v>57348</v>
      </c>
      <c r="P129" s="29">
        <v>0.28266024970356418</v>
      </c>
      <c r="Q129" s="29">
        <v>14137</v>
      </c>
      <c r="R129" s="29">
        <v>49274</v>
      </c>
      <c r="S129" s="29">
        <v>0.28690599999999999</v>
      </c>
      <c r="T129" s="29">
        <v>1165</v>
      </c>
      <c r="U129" s="29">
        <v>5091</v>
      </c>
      <c r="V129" s="29">
        <v>0.22883500000000001</v>
      </c>
      <c r="W129" s="29">
        <v>572</v>
      </c>
      <c r="X129" s="29">
        <v>1936</v>
      </c>
      <c r="Y129" s="29">
        <v>0.29545500000000002</v>
      </c>
      <c r="Z129" s="29">
        <v>139</v>
      </c>
      <c r="AA129" s="29">
        <v>543</v>
      </c>
      <c r="AB129" s="29">
        <v>0.25598500000000002</v>
      </c>
      <c r="AC129" s="29">
        <v>197</v>
      </c>
      <c r="AD129" s="29">
        <v>504</v>
      </c>
      <c r="AE129" s="29">
        <v>0.39087300000000003</v>
      </c>
    </row>
    <row r="130" spans="1:31">
      <c r="A130" s="26" t="s">
        <v>527</v>
      </c>
      <c r="B130" s="27">
        <v>1527</v>
      </c>
      <c r="C130" s="27">
        <v>1315</v>
      </c>
      <c r="D130" s="27">
        <v>2842</v>
      </c>
      <c r="E130" s="27">
        <v>0.5372976776917664</v>
      </c>
      <c r="F130" s="26">
        <v>360</v>
      </c>
      <c r="G130" s="26">
        <v>282</v>
      </c>
      <c r="H130" s="26">
        <v>642</v>
      </c>
      <c r="I130" s="26">
        <v>0.56074766355140182</v>
      </c>
      <c r="J130" s="26">
        <v>1167</v>
      </c>
      <c r="K130" s="26">
        <v>1033</v>
      </c>
      <c r="L130" s="26">
        <v>2200</v>
      </c>
      <c r="M130" s="26">
        <v>0.5304545454545454</v>
      </c>
      <c r="N130" s="28">
        <v>29405</v>
      </c>
      <c r="O130" s="28">
        <v>57348</v>
      </c>
      <c r="P130" s="29">
        <v>0.51274673920624958</v>
      </c>
      <c r="Q130" s="29">
        <v>23506</v>
      </c>
      <c r="R130" s="29">
        <v>49274</v>
      </c>
      <c r="S130" s="29">
        <v>0.477047</v>
      </c>
      <c r="T130" s="29">
        <v>3518</v>
      </c>
      <c r="U130" s="29">
        <v>5091</v>
      </c>
      <c r="V130" s="29">
        <v>0.69102300000000005</v>
      </c>
      <c r="W130" s="29">
        <v>1605</v>
      </c>
      <c r="X130" s="29">
        <v>1936</v>
      </c>
      <c r="Y130" s="29">
        <v>0.82902900000000002</v>
      </c>
      <c r="Z130" s="29">
        <v>302</v>
      </c>
      <c r="AA130" s="29">
        <v>543</v>
      </c>
      <c r="AB130" s="29">
        <v>0.55616900000000002</v>
      </c>
      <c r="AC130" s="29">
        <v>474</v>
      </c>
      <c r="AD130" s="29">
        <v>504</v>
      </c>
      <c r="AE130" s="29">
        <v>0.94047599999999998</v>
      </c>
    </row>
    <row r="131" spans="1:31">
      <c r="A131" s="26" t="s">
        <v>528</v>
      </c>
      <c r="B131" s="27">
        <v>674</v>
      </c>
      <c r="C131" s="27">
        <v>2168</v>
      </c>
      <c r="D131" s="27">
        <v>2842</v>
      </c>
      <c r="E131" s="27">
        <v>0.23715693173821253</v>
      </c>
      <c r="F131" s="26">
        <v>156</v>
      </c>
      <c r="G131" s="26">
        <v>486</v>
      </c>
      <c r="H131" s="26">
        <v>642</v>
      </c>
      <c r="I131" s="26">
        <v>0.24299065420560748</v>
      </c>
      <c r="J131" s="26">
        <v>518</v>
      </c>
      <c r="K131" s="26">
        <v>1682</v>
      </c>
      <c r="L131" s="26">
        <v>2200</v>
      </c>
      <c r="M131" s="26">
        <v>0.23545454545454544</v>
      </c>
      <c r="N131" s="28">
        <v>12519</v>
      </c>
      <c r="O131" s="28">
        <v>57348</v>
      </c>
      <c r="P131" s="29">
        <v>0.21829880728185813</v>
      </c>
      <c r="Q131" s="29">
        <v>9230</v>
      </c>
      <c r="R131" s="29">
        <v>49274</v>
      </c>
      <c r="S131" s="29">
        <v>0.18731999999999999</v>
      </c>
      <c r="T131" s="29">
        <v>2101</v>
      </c>
      <c r="U131" s="29">
        <v>5091</v>
      </c>
      <c r="V131" s="29">
        <v>0.41268899999999997</v>
      </c>
      <c r="W131" s="29">
        <v>771</v>
      </c>
      <c r="X131" s="29">
        <v>1936</v>
      </c>
      <c r="Y131" s="29">
        <v>0.39824399999999999</v>
      </c>
      <c r="Z131" s="29">
        <v>151</v>
      </c>
      <c r="AA131" s="29">
        <v>543</v>
      </c>
      <c r="AB131" s="29">
        <v>0.27808500000000003</v>
      </c>
      <c r="AC131" s="29">
        <v>266</v>
      </c>
      <c r="AD131" s="29">
        <v>504</v>
      </c>
      <c r="AE131" s="29">
        <v>0.52777799999999997</v>
      </c>
    </row>
    <row r="132" spans="1:31">
      <c r="A132" s="26" t="s">
        <v>529</v>
      </c>
      <c r="B132" s="27">
        <v>666</v>
      </c>
      <c r="C132" s="27">
        <v>2176</v>
      </c>
      <c r="D132" s="27">
        <v>2842</v>
      </c>
      <c r="E132" s="27">
        <v>0.23434201266713581</v>
      </c>
      <c r="F132" s="26">
        <v>151</v>
      </c>
      <c r="G132" s="26">
        <v>491</v>
      </c>
      <c r="H132" s="26">
        <v>642</v>
      </c>
      <c r="I132" s="26">
        <v>0.235202492211838</v>
      </c>
      <c r="J132" s="26">
        <v>515</v>
      </c>
      <c r="K132" s="26">
        <v>1685</v>
      </c>
      <c r="L132" s="26">
        <v>2200</v>
      </c>
      <c r="M132" s="26">
        <v>0.2340909090909091</v>
      </c>
      <c r="N132" s="28">
        <v>12225</v>
      </c>
      <c r="O132" s="28">
        <v>57348</v>
      </c>
      <c r="P132" s="29">
        <v>0.21317221175978238</v>
      </c>
      <c r="Q132" s="29">
        <v>9189</v>
      </c>
      <c r="R132" s="29">
        <v>49274</v>
      </c>
      <c r="S132" s="29">
        <v>0.18648799999999999</v>
      </c>
      <c r="T132" s="29">
        <v>2095</v>
      </c>
      <c r="U132" s="29">
        <v>5091</v>
      </c>
      <c r="V132" s="29">
        <v>0.41150999999999999</v>
      </c>
      <c r="W132" s="29">
        <v>531</v>
      </c>
      <c r="X132" s="29">
        <v>1936</v>
      </c>
      <c r="Y132" s="29">
        <v>0.27427699999999999</v>
      </c>
      <c r="Z132" s="29">
        <v>147</v>
      </c>
      <c r="AA132" s="29">
        <v>543</v>
      </c>
      <c r="AB132" s="29">
        <v>0.27071800000000001</v>
      </c>
      <c r="AC132" s="29">
        <v>263</v>
      </c>
      <c r="AD132" s="29">
        <v>504</v>
      </c>
      <c r="AE132" s="29">
        <v>0.52182499999999998</v>
      </c>
    </row>
    <row r="133" spans="1:31">
      <c r="A133" s="26" t="s">
        <v>530</v>
      </c>
      <c r="B133" s="27">
        <v>680</v>
      </c>
      <c r="C133" s="27">
        <v>2162</v>
      </c>
      <c r="D133" s="27">
        <v>2842</v>
      </c>
      <c r="E133" s="27">
        <v>0.23926812104152007</v>
      </c>
      <c r="F133" s="26">
        <v>156</v>
      </c>
      <c r="G133" s="26">
        <v>486</v>
      </c>
      <c r="H133" s="26">
        <v>642</v>
      </c>
      <c r="I133" s="26">
        <v>0.24299065420560748</v>
      </c>
      <c r="J133" s="26">
        <v>524</v>
      </c>
      <c r="K133" s="26">
        <v>1676</v>
      </c>
      <c r="L133" s="26">
        <v>2200</v>
      </c>
      <c r="M133" s="26">
        <v>0.23818181818181819</v>
      </c>
      <c r="N133" s="28">
        <v>12539</v>
      </c>
      <c r="O133" s="28">
        <v>57348</v>
      </c>
      <c r="P133" s="29">
        <v>0.21864755527655716</v>
      </c>
      <c r="Q133" s="29">
        <v>9251</v>
      </c>
      <c r="R133" s="29">
        <v>49274</v>
      </c>
      <c r="S133" s="29">
        <v>0.187746</v>
      </c>
      <c r="T133" s="29">
        <v>2100</v>
      </c>
      <c r="U133" s="29">
        <v>5091</v>
      </c>
      <c r="V133" s="29">
        <v>0.412493</v>
      </c>
      <c r="W133" s="29">
        <v>771</v>
      </c>
      <c r="X133" s="29">
        <v>1936</v>
      </c>
      <c r="Y133" s="29">
        <v>0.39824399999999999</v>
      </c>
      <c r="Z133" s="29">
        <v>151</v>
      </c>
      <c r="AA133" s="29">
        <v>543</v>
      </c>
      <c r="AB133" s="29">
        <v>0.27808500000000003</v>
      </c>
      <c r="AC133" s="29">
        <v>266</v>
      </c>
      <c r="AD133" s="29">
        <v>504</v>
      </c>
      <c r="AE133" s="29">
        <v>0.52777799999999997</v>
      </c>
    </row>
    <row r="134" spans="1:31">
      <c r="A134" s="26" t="s">
        <v>531</v>
      </c>
      <c r="B134" s="27">
        <v>670</v>
      </c>
      <c r="C134" s="27">
        <v>2172</v>
      </c>
      <c r="D134" s="27">
        <v>2842</v>
      </c>
      <c r="E134" s="27">
        <v>0.23574947220267417</v>
      </c>
      <c r="F134" s="26">
        <v>153</v>
      </c>
      <c r="G134" s="26">
        <v>489</v>
      </c>
      <c r="H134" s="26">
        <v>642</v>
      </c>
      <c r="I134" s="26">
        <v>0.23831775700934579</v>
      </c>
      <c r="J134" s="26">
        <v>517</v>
      </c>
      <c r="K134" s="26">
        <v>1683</v>
      </c>
      <c r="L134" s="26">
        <v>2200</v>
      </c>
      <c r="M134" s="26">
        <v>0.23499999999999999</v>
      </c>
      <c r="N134" s="28">
        <v>12240</v>
      </c>
      <c r="O134" s="28">
        <v>57348</v>
      </c>
      <c r="P134" s="29">
        <v>0.21343377275580666</v>
      </c>
      <c r="Q134" s="29">
        <v>9200</v>
      </c>
      <c r="R134" s="29">
        <v>49274</v>
      </c>
      <c r="S134" s="29">
        <v>0.18671099999999999</v>
      </c>
      <c r="T134" s="29">
        <v>2095</v>
      </c>
      <c r="U134" s="29">
        <v>5091</v>
      </c>
      <c r="V134" s="29">
        <v>0.41150999999999999</v>
      </c>
      <c r="W134" s="29">
        <v>530</v>
      </c>
      <c r="X134" s="29">
        <v>1936</v>
      </c>
      <c r="Y134" s="29">
        <v>0.27376</v>
      </c>
      <c r="Z134" s="29">
        <v>150</v>
      </c>
      <c r="AA134" s="29">
        <v>543</v>
      </c>
      <c r="AB134" s="29">
        <v>0.27624300000000002</v>
      </c>
      <c r="AC134" s="29">
        <v>265</v>
      </c>
      <c r="AD134" s="29">
        <v>504</v>
      </c>
      <c r="AE134" s="29">
        <v>0.52579399999999998</v>
      </c>
    </row>
    <row r="135" spans="1:31">
      <c r="A135" s="26" t="s">
        <v>532</v>
      </c>
      <c r="B135" s="27">
        <v>664</v>
      </c>
      <c r="C135" s="27">
        <v>2178</v>
      </c>
      <c r="D135" s="27">
        <v>2842</v>
      </c>
      <c r="E135" s="27">
        <v>0.23363828289936664</v>
      </c>
      <c r="F135" s="26">
        <v>151</v>
      </c>
      <c r="G135" s="26">
        <v>491</v>
      </c>
      <c r="H135" s="26">
        <v>642</v>
      </c>
      <c r="I135" s="26">
        <v>0.235202492211838</v>
      </c>
      <c r="J135" s="26">
        <v>513</v>
      </c>
      <c r="K135" s="26">
        <v>1687</v>
      </c>
      <c r="L135" s="26">
        <v>2200</v>
      </c>
      <c r="M135" s="26">
        <v>0.23318181818181818</v>
      </c>
      <c r="N135" s="28">
        <v>12239</v>
      </c>
      <c r="O135" s="28">
        <v>57348</v>
      </c>
      <c r="P135" s="29">
        <v>0.21341633535607171</v>
      </c>
      <c r="Q135" s="29">
        <v>9199</v>
      </c>
      <c r="R135" s="29">
        <v>49274</v>
      </c>
      <c r="S135" s="29">
        <v>0.186691</v>
      </c>
      <c r="T135" s="29">
        <v>2095</v>
      </c>
      <c r="U135" s="29">
        <v>5091</v>
      </c>
      <c r="V135" s="29">
        <v>0.41150999999999999</v>
      </c>
      <c r="W135" s="29">
        <v>530</v>
      </c>
      <c r="X135" s="29">
        <v>1936</v>
      </c>
      <c r="Y135" s="29">
        <v>0.27376</v>
      </c>
      <c r="Z135" s="29">
        <v>150</v>
      </c>
      <c r="AA135" s="29">
        <v>543</v>
      </c>
      <c r="AB135" s="29">
        <v>0.27624300000000002</v>
      </c>
      <c r="AC135" s="29">
        <v>265</v>
      </c>
      <c r="AD135" s="29">
        <v>504</v>
      </c>
      <c r="AE135" s="29">
        <v>0.52579399999999998</v>
      </c>
    </row>
    <row r="136" spans="1:31">
      <c r="A136" s="26" t="s">
        <v>533</v>
      </c>
      <c r="B136" s="27">
        <v>672</v>
      </c>
      <c r="C136" s="27">
        <v>2170</v>
      </c>
      <c r="D136" s="27">
        <v>2842</v>
      </c>
      <c r="E136" s="27">
        <v>0.23645320197044334</v>
      </c>
      <c r="F136" s="26">
        <v>155</v>
      </c>
      <c r="G136" s="26">
        <v>487</v>
      </c>
      <c r="H136" s="26">
        <v>642</v>
      </c>
      <c r="I136" s="26">
        <v>0.24143302180685358</v>
      </c>
      <c r="J136" s="26">
        <v>517</v>
      </c>
      <c r="K136" s="26">
        <v>1683</v>
      </c>
      <c r="L136" s="26">
        <v>2200</v>
      </c>
      <c r="M136" s="26">
        <v>0.23499999999999999</v>
      </c>
      <c r="N136" s="28">
        <v>12515</v>
      </c>
      <c r="O136" s="28">
        <v>57348</v>
      </c>
      <c r="P136" s="29">
        <v>0.21822905768291834</v>
      </c>
      <c r="Q136" s="29">
        <v>9234</v>
      </c>
      <c r="R136" s="29">
        <v>49274</v>
      </c>
      <c r="S136" s="29">
        <v>0.18740100000000001</v>
      </c>
      <c r="T136" s="29">
        <v>2099</v>
      </c>
      <c r="U136" s="29">
        <v>5091</v>
      </c>
      <c r="V136" s="29">
        <v>0.412296</v>
      </c>
      <c r="W136" s="29">
        <v>762</v>
      </c>
      <c r="X136" s="29">
        <v>1936</v>
      </c>
      <c r="Y136" s="29">
        <v>0.39359499999999997</v>
      </c>
      <c r="Z136" s="29">
        <v>154</v>
      </c>
      <c r="AA136" s="29">
        <v>543</v>
      </c>
      <c r="AB136" s="29">
        <v>0.28360999999999997</v>
      </c>
      <c r="AC136" s="29">
        <v>266</v>
      </c>
      <c r="AD136" s="29">
        <v>504</v>
      </c>
      <c r="AE136" s="29">
        <v>0.52777799999999997</v>
      </c>
    </row>
    <row r="137" spans="1:31">
      <c r="A137" s="26" t="s">
        <v>534</v>
      </c>
      <c r="B137" s="27">
        <v>790</v>
      </c>
      <c r="C137" s="27">
        <v>2052</v>
      </c>
      <c r="D137" s="27">
        <v>2842</v>
      </c>
      <c r="E137" s="27">
        <v>0.2779732582688248</v>
      </c>
      <c r="F137" s="26">
        <v>188</v>
      </c>
      <c r="G137" s="26">
        <v>454</v>
      </c>
      <c r="H137" s="26">
        <v>642</v>
      </c>
      <c r="I137" s="26">
        <v>0.29283489096573206</v>
      </c>
      <c r="J137" s="26">
        <v>602</v>
      </c>
      <c r="K137" s="26">
        <v>1598</v>
      </c>
      <c r="L137" s="26">
        <v>2200</v>
      </c>
      <c r="M137" s="26">
        <v>0.27363636363636362</v>
      </c>
      <c r="N137" s="28">
        <v>16272</v>
      </c>
      <c r="O137" s="28">
        <v>57348</v>
      </c>
      <c r="P137" s="29">
        <v>0.28374136848713122</v>
      </c>
      <c r="Q137" s="29">
        <v>14171</v>
      </c>
      <c r="R137" s="29">
        <v>49274</v>
      </c>
      <c r="S137" s="29">
        <v>0.28759600000000002</v>
      </c>
      <c r="T137" s="29">
        <v>1168</v>
      </c>
      <c r="U137" s="29">
        <v>5091</v>
      </c>
      <c r="V137" s="29">
        <v>0.22942399999999999</v>
      </c>
      <c r="W137" s="29">
        <v>594</v>
      </c>
      <c r="X137" s="29">
        <v>1936</v>
      </c>
      <c r="Y137" s="29">
        <v>0.30681799999999998</v>
      </c>
      <c r="Z137" s="29">
        <v>141</v>
      </c>
      <c r="AA137" s="29">
        <v>543</v>
      </c>
      <c r="AB137" s="29">
        <v>0.25966800000000001</v>
      </c>
      <c r="AC137" s="29">
        <v>198</v>
      </c>
      <c r="AD137" s="29">
        <v>504</v>
      </c>
      <c r="AE137" s="29">
        <v>0.39285700000000001</v>
      </c>
    </row>
    <row r="138" spans="1:31">
      <c r="A138" s="26" t="s">
        <v>535</v>
      </c>
      <c r="B138" s="27">
        <v>1497</v>
      </c>
      <c r="C138" s="27">
        <v>1345</v>
      </c>
      <c r="D138" s="27">
        <v>2842</v>
      </c>
      <c r="E138" s="27">
        <v>0.52674173117522871</v>
      </c>
      <c r="F138" s="26">
        <v>348</v>
      </c>
      <c r="G138" s="26">
        <v>294</v>
      </c>
      <c r="H138" s="26">
        <v>642</v>
      </c>
      <c r="I138" s="26">
        <v>0.54205607476635509</v>
      </c>
      <c r="J138" s="26">
        <v>1149</v>
      </c>
      <c r="K138" s="26">
        <v>1051</v>
      </c>
      <c r="L138" s="26">
        <v>2200</v>
      </c>
      <c r="M138" s="26">
        <v>0.52227272727272722</v>
      </c>
      <c r="N138" s="28">
        <v>29355</v>
      </c>
      <c r="O138" s="28">
        <v>57348</v>
      </c>
      <c r="P138" s="29">
        <v>0.51187486921950198</v>
      </c>
      <c r="Q138" s="29">
        <v>23450</v>
      </c>
      <c r="R138" s="29">
        <v>49274</v>
      </c>
      <c r="S138" s="29">
        <v>0.47591</v>
      </c>
      <c r="T138" s="29">
        <v>3520</v>
      </c>
      <c r="U138" s="29">
        <v>5091</v>
      </c>
      <c r="V138" s="29">
        <v>0.69141600000000003</v>
      </c>
      <c r="W138" s="29">
        <v>1608</v>
      </c>
      <c r="X138" s="29">
        <v>1936</v>
      </c>
      <c r="Y138" s="29">
        <v>0.83057899999999996</v>
      </c>
      <c r="Z138" s="29">
        <v>303</v>
      </c>
      <c r="AA138" s="29">
        <v>543</v>
      </c>
      <c r="AB138" s="29">
        <v>0.55801100000000003</v>
      </c>
      <c r="AC138" s="29">
        <v>474</v>
      </c>
      <c r="AD138" s="29">
        <v>504</v>
      </c>
      <c r="AE138" s="29">
        <v>0.94047599999999998</v>
      </c>
    </row>
    <row r="139" spans="1:31">
      <c r="A139" s="26" t="s">
        <v>536</v>
      </c>
      <c r="B139" s="27">
        <v>682</v>
      </c>
      <c r="C139" s="27">
        <v>2160</v>
      </c>
      <c r="D139" s="27">
        <v>2842</v>
      </c>
      <c r="E139" s="27">
        <v>0.23997185080928923</v>
      </c>
      <c r="F139" s="26">
        <v>160</v>
      </c>
      <c r="G139" s="26">
        <v>482</v>
      </c>
      <c r="H139" s="26">
        <v>642</v>
      </c>
      <c r="I139" s="26">
        <v>0.24922118380062305</v>
      </c>
      <c r="J139" s="26">
        <v>522</v>
      </c>
      <c r="K139" s="26">
        <v>1678</v>
      </c>
      <c r="L139" s="26">
        <v>2200</v>
      </c>
      <c r="M139" s="26">
        <v>0.23727272727272727</v>
      </c>
      <c r="N139" s="28">
        <v>12577</v>
      </c>
      <c r="O139" s="28">
        <v>57348</v>
      </c>
      <c r="P139" s="29">
        <v>0.21931017646648532</v>
      </c>
      <c r="Q139" s="29">
        <v>9294</v>
      </c>
      <c r="R139" s="29">
        <v>49274</v>
      </c>
      <c r="S139" s="29">
        <v>0.18861900000000001</v>
      </c>
      <c r="T139" s="29">
        <v>2099</v>
      </c>
      <c r="U139" s="29">
        <v>5091</v>
      </c>
      <c r="V139" s="29">
        <v>0.412296</v>
      </c>
      <c r="W139" s="29">
        <v>763</v>
      </c>
      <c r="X139" s="29">
        <v>1936</v>
      </c>
      <c r="Y139" s="29">
        <v>0.39411200000000002</v>
      </c>
      <c r="Z139" s="29">
        <v>154</v>
      </c>
      <c r="AA139" s="29">
        <v>543</v>
      </c>
      <c r="AB139" s="29">
        <v>0.28360999999999997</v>
      </c>
      <c r="AC139" s="29">
        <v>267</v>
      </c>
      <c r="AD139" s="29">
        <v>504</v>
      </c>
      <c r="AE139" s="29">
        <v>0.52976199999999996</v>
      </c>
    </row>
    <row r="140" spans="1:31">
      <c r="A140" s="26" t="s">
        <v>537</v>
      </c>
      <c r="B140" s="27">
        <v>679</v>
      </c>
      <c r="C140" s="27">
        <v>2163</v>
      </c>
      <c r="D140" s="27">
        <v>2842</v>
      </c>
      <c r="E140" s="27">
        <v>0.23891625615763548</v>
      </c>
      <c r="F140" s="26">
        <v>158</v>
      </c>
      <c r="G140" s="26">
        <v>484</v>
      </c>
      <c r="H140" s="26">
        <v>642</v>
      </c>
      <c r="I140" s="26">
        <v>0.24610591900311526</v>
      </c>
      <c r="J140" s="26">
        <v>521</v>
      </c>
      <c r="K140" s="26">
        <v>1679</v>
      </c>
      <c r="L140" s="26">
        <v>2200</v>
      </c>
      <c r="M140" s="26">
        <v>0.23681818181818182</v>
      </c>
      <c r="N140" s="28">
        <v>12584</v>
      </c>
      <c r="O140" s="28">
        <v>57348</v>
      </c>
      <c r="P140" s="29">
        <v>0.21943223826462999</v>
      </c>
      <c r="Q140" s="29">
        <v>9294</v>
      </c>
      <c r="R140" s="29">
        <v>49274</v>
      </c>
      <c r="S140" s="29">
        <v>0.18861900000000001</v>
      </c>
      <c r="T140" s="29">
        <v>2099</v>
      </c>
      <c r="U140" s="29">
        <v>5091</v>
      </c>
      <c r="V140" s="29">
        <v>0.412296</v>
      </c>
      <c r="W140" s="29">
        <v>771</v>
      </c>
      <c r="X140" s="29">
        <v>1936</v>
      </c>
      <c r="Y140" s="29">
        <v>0.39824399999999999</v>
      </c>
      <c r="Z140" s="29">
        <v>154</v>
      </c>
      <c r="AA140" s="29">
        <v>543</v>
      </c>
      <c r="AB140" s="29">
        <v>0.28360999999999997</v>
      </c>
      <c r="AC140" s="29">
        <v>266</v>
      </c>
      <c r="AD140" s="29">
        <v>504</v>
      </c>
      <c r="AE140" s="29">
        <v>0.52777799999999997</v>
      </c>
    </row>
    <row r="141" spans="1:31">
      <c r="A141" s="26" t="s">
        <v>538</v>
      </c>
      <c r="B141" s="27">
        <v>667</v>
      </c>
      <c r="C141" s="27">
        <v>2175</v>
      </c>
      <c r="D141" s="27">
        <v>2842</v>
      </c>
      <c r="E141" s="27">
        <v>0.23469387755102042</v>
      </c>
      <c r="F141" s="26">
        <v>154</v>
      </c>
      <c r="G141" s="26">
        <v>488</v>
      </c>
      <c r="H141" s="26">
        <v>642</v>
      </c>
      <c r="I141" s="26">
        <v>0.23987538940809969</v>
      </c>
      <c r="J141" s="26">
        <v>513</v>
      </c>
      <c r="K141" s="26">
        <v>1687</v>
      </c>
      <c r="L141" s="26">
        <v>2200</v>
      </c>
      <c r="M141" s="26">
        <v>0.23318181818181818</v>
      </c>
      <c r="N141" s="28">
        <v>12276</v>
      </c>
      <c r="O141" s="28">
        <v>57348</v>
      </c>
      <c r="P141" s="29">
        <v>0.21406151914626492</v>
      </c>
      <c r="Q141" s="29">
        <v>9245</v>
      </c>
      <c r="R141" s="29">
        <v>49274</v>
      </c>
      <c r="S141" s="29">
        <v>0.18762400000000001</v>
      </c>
      <c r="T141" s="29">
        <v>2093</v>
      </c>
      <c r="U141" s="29">
        <v>5091</v>
      </c>
      <c r="V141" s="29">
        <v>0.41111799999999998</v>
      </c>
      <c r="W141" s="29">
        <v>523</v>
      </c>
      <c r="X141" s="29">
        <v>1936</v>
      </c>
      <c r="Y141" s="29">
        <v>0.27014500000000002</v>
      </c>
      <c r="Z141" s="29">
        <v>150</v>
      </c>
      <c r="AA141" s="29">
        <v>543</v>
      </c>
      <c r="AB141" s="29">
        <v>0.27624300000000002</v>
      </c>
      <c r="AC141" s="29">
        <v>265</v>
      </c>
      <c r="AD141" s="29">
        <v>504</v>
      </c>
      <c r="AE141" s="29">
        <v>0.52579399999999998</v>
      </c>
    </row>
    <row r="142" spans="1:31">
      <c r="A142" s="26" t="s">
        <v>539</v>
      </c>
      <c r="B142" s="27">
        <v>680</v>
      </c>
      <c r="C142" s="27">
        <v>2162</v>
      </c>
      <c r="D142" s="27">
        <v>2842</v>
      </c>
      <c r="E142" s="27">
        <v>0.23926812104152007</v>
      </c>
      <c r="F142" s="26">
        <v>159</v>
      </c>
      <c r="G142" s="26">
        <v>483</v>
      </c>
      <c r="H142" s="26">
        <v>642</v>
      </c>
      <c r="I142" s="26">
        <v>0.24766355140186916</v>
      </c>
      <c r="J142" s="26">
        <v>521</v>
      </c>
      <c r="K142" s="26">
        <v>1679</v>
      </c>
      <c r="L142" s="26">
        <v>2200</v>
      </c>
      <c r="M142" s="26">
        <v>0.23681818181818182</v>
      </c>
      <c r="N142" s="28">
        <v>12589</v>
      </c>
      <c r="O142" s="28">
        <v>57348</v>
      </c>
      <c r="P142" s="29">
        <v>0.21951942526330473</v>
      </c>
      <c r="Q142" s="29">
        <v>9297</v>
      </c>
      <c r="R142" s="29">
        <v>49274</v>
      </c>
      <c r="S142" s="29">
        <v>0.18867999999999999</v>
      </c>
      <c r="T142" s="29">
        <v>2102</v>
      </c>
      <c r="U142" s="29">
        <v>5091</v>
      </c>
      <c r="V142" s="29">
        <v>0.412885</v>
      </c>
      <c r="W142" s="29">
        <v>773</v>
      </c>
      <c r="X142" s="29">
        <v>1936</v>
      </c>
      <c r="Y142" s="29">
        <v>0.39927699999999999</v>
      </c>
      <c r="Z142" s="29">
        <v>151</v>
      </c>
      <c r="AA142" s="29">
        <v>543</v>
      </c>
      <c r="AB142" s="29">
        <v>0.27808500000000003</v>
      </c>
      <c r="AC142" s="29">
        <v>266</v>
      </c>
      <c r="AD142" s="29">
        <v>504</v>
      </c>
      <c r="AE142" s="29">
        <v>0.52777799999999997</v>
      </c>
    </row>
    <row r="143" spans="1:31">
      <c r="A143" s="26" t="s">
        <v>540</v>
      </c>
      <c r="B143" s="27">
        <v>674</v>
      </c>
      <c r="C143" s="27">
        <v>2168</v>
      </c>
      <c r="D143" s="27">
        <v>2842</v>
      </c>
      <c r="E143" s="27">
        <v>0.23715693173821253</v>
      </c>
      <c r="F143" s="26">
        <v>160</v>
      </c>
      <c r="G143" s="26">
        <v>482</v>
      </c>
      <c r="H143" s="26">
        <v>642</v>
      </c>
      <c r="I143" s="26">
        <v>0.24922118380062305</v>
      </c>
      <c r="J143" s="26">
        <v>514</v>
      </c>
      <c r="K143" s="26">
        <v>1686</v>
      </c>
      <c r="L143" s="26">
        <v>2200</v>
      </c>
      <c r="M143" s="26">
        <v>0.23363636363636364</v>
      </c>
      <c r="N143" s="28">
        <v>12582</v>
      </c>
      <c r="O143" s="28">
        <v>57348</v>
      </c>
      <c r="P143" s="29">
        <v>0.21939736346516009</v>
      </c>
      <c r="Q143" s="29">
        <v>9300</v>
      </c>
      <c r="R143" s="29">
        <v>49274</v>
      </c>
      <c r="S143" s="29">
        <v>0.18874099999999999</v>
      </c>
      <c r="T143" s="29">
        <v>2100</v>
      </c>
      <c r="U143" s="29">
        <v>5091</v>
      </c>
      <c r="V143" s="29">
        <v>0.412493</v>
      </c>
      <c r="W143" s="29">
        <v>764</v>
      </c>
      <c r="X143" s="29">
        <v>1936</v>
      </c>
      <c r="Y143" s="29">
        <v>0.39462799999999998</v>
      </c>
      <c r="Z143" s="29">
        <v>151</v>
      </c>
      <c r="AA143" s="29">
        <v>543</v>
      </c>
      <c r="AB143" s="29">
        <v>0.27808500000000003</v>
      </c>
      <c r="AC143" s="29">
        <v>267</v>
      </c>
      <c r="AD143" s="29">
        <v>504</v>
      </c>
      <c r="AE143" s="29">
        <v>0.52976199999999996</v>
      </c>
    </row>
    <row r="144" spans="1:31">
      <c r="A144" s="26" t="s">
        <v>541</v>
      </c>
      <c r="B144" s="27">
        <v>676</v>
      </c>
      <c r="C144" s="27">
        <v>2166</v>
      </c>
      <c r="D144" s="27">
        <v>2842</v>
      </c>
      <c r="E144" s="27">
        <v>0.2378606615059817</v>
      </c>
      <c r="F144" s="26">
        <v>158</v>
      </c>
      <c r="G144" s="26">
        <v>484</v>
      </c>
      <c r="H144" s="26">
        <v>642</v>
      </c>
      <c r="I144" s="26">
        <v>0.24610591900311526</v>
      </c>
      <c r="J144" s="26">
        <v>518</v>
      </c>
      <c r="K144" s="26">
        <v>1682</v>
      </c>
      <c r="L144" s="26">
        <v>2200</v>
      </c>
      <c r="M144" s="26">
        <v>0.23545454545454544</v>
      </c>
      <c r="N144" s="28">
        <v>12547</v>
      </c>
      <c r="O144" s="28">
        <v>57346</v>
      </c>
      <c r="P144" s="29">
        <v>0.21879468489519757</v>
      </c>
      <c r="Q144" s="29">
        <v>9275</v>
      </c>
      <c r="R144" s="29">
        <v>49274</v>
      </c>
      <c r="S144" s="29">
        <v>0.18823300000000001</v>
      </c>
      <c r="T144" s="29">
        <v>2099</v>
      </c>
      <c r="U144" s="29">
        <v>5091</v>
      </c>
      <c r="V144" s="29">
        <v>0.412296</v>
      </c>
      <c r="W144" s="29">
        <v>756</v>
      </c>
      <c r="X144" s="29">
        <v>1934</v>
      </c>
      <c r="Y144" s="29">
        <v>0.39090000000000003</v>
      </c>
      <c r="Z144" s="29">
        <v>151</v>
      </c>
      <c r="AA144" s="29">
        <v>543</v>
      </c>
      <c r="AB144" s="29">
        <v>0.27808500000000003</v>
      </c>
      <c r="AC144" s="29">
        <v>266</v>
      </c>
      <c r="AD144" s="29">
        <v>504</v>
      </c>
      <c r="AE144" s="29">
        <v>0.52777799999999997</v>
      </c>
    </row>
    <row r="145" spans="1:31">
      <c r="A145" s="26" t="s">
        <v>542</v>
      </c>
      <c r="B145" s="27">
        <v>684</v>
      </c>
      <c r="C145" s="27">
        <v>2158</v>
      </c>
      <c r="D145" s="27">
        <v>2842</v>
      </c>
      <c r="E145" s="27">
        <v>0.2406755805770584</v>
      </c>
      <c r="F145" s="26">
        <v>161</v>
      </c>
      <c r="G145" s="26">
        <v>481</v>
      </c>
      <c r="H145" s="26">
        <v>642</v>
      </c>
      <c r="I145" s="26">
        <v>0.25077881619937692</v>
      </c>
      <c r="J145" s="26">
        <v>523</v>
      </c>
      <c r="K145" s="26">
        <v>1677</v>
      </c>
      <c r="L145" s="26">
        <v>2200</v>
      </c>
      <c r="M145" s="26">
        <v>0.23772727272727273</v>
      </c>
      <c r="N145" s="28">
        <v>12570</v>
      </c>
      <c r="O145" s="28">
        <v>57348</v>
      </c>
      <c r="P145" s="29">
        <v>0.21918811466834065</v>
      </c>
      <c r="Q145" s="29">
        <v>9288</v>
      </c>
      <c r="R145" s="29">
        <v>49274</v>
      </c>
      <c r="S145" s="29">
        <v>0.188497</v>
      </c>
      <c r="T145" s="29">
        <v>2101</v>
      </c>
      <c r="U145" s="29">
        <v>5091</v>
      </c>
      <c r="V145" s="29">
        <v>0.41268899999999997</v>
      </c>
      <c r="W145" s="29">
        <v>764</v>
      </c>
      <c r="X145" s="29">
        <v>1936</v>
      </c>
      <c r="Y145" s="29">
        <v>0.39462799999999998</v>
      </c>
      <c r="Z145" s="29">
        <v>150</v>
      </c>
      <c r="AA145" s="29">
        <v>543</v>
      </c>
      <c r="AB145" s="29">
        <v>0.27624300000000002</v>
      </c>
      <c r="AC145" s="29">
        <v>267</v>
      </c>
      <c r="AD145" s="29">
        <v>504</v>
      </c>
      <c r="AE145" s="29">
        <v>0.52976199999999996</v>
      </c>
    </row>
    <row r="146" spans="1:31">
      <c r="A146" s="26" t="s">
        <v>543</v>
      </c>
      <c r="B146" s="27">
        <v>1520</v>
      </c>
      <c r="C146" s="27">
        <v>1322</v>
      </c>
      <c r="D146" s="27">
        <v>2842</v>
      </c>
      <c r="E146" s="27">
        <v>0.53483462350457422</v>
      </c>
      <c r="F146" s="26">
        <v>356</v>
      </c>
      <c r="G146" s="26">
        <v>286</v>
      </c>
      <c r="H146" s="26">
        <v>642</v>
      </c>
      <c r="I146" s="26">
        <v>0.55451713395638624</v>
      </c>
      <c r="J146" s="26">
        <v>1164</v>
      </c>
      <c r="K146" s="26">
        <v>1036</v>
      </c>
      <c r="L146" s="26">
        <v>2200</v>
      </c>
      <c r="M146" s="26">
        <v>0.52909090909090906</v>
      </c>
      <c r="N146" s="28">
        <v>29101</v>
      </c>
      <c r="O146" s="28">
        <v>57348</v>
      </c>
      <c r="P146" s="29">
        <v>0.50744576968682431</v>
      </c>
      <c r="Q146" s="29">
        <v>23458</v>
      </c>
      <c r="R146" s="29">
        <v>49274</v>
      </c>
      <c r="S146" s="29">
        <v>0.47607300000000002</v>
      </c>
      <c r="T146" s="29">
        <v>3511</v>
      </c>
      <c r="U146" s="29">
        <v>5091</v>
      </c>
      <c r="V146" s="29">
        <v>0.68964800000000004</v>
      </c>
      <c r="W146" s="29">
        <v>1364</v>
      </c>
      <c r="X146" s="29">
        <v>1936</v>
      </c>
      <c r="Y146" s="29">
        <v>0.70454499999999998</v>
      </c>
      <c r="Z146" s="29">
        <v>295</v>
      </c>
      <c r="AA146" s="29">
        <v>543</v>
      </c>
      <c r="AB146" s="29">
        <v>0.54327800000000004</v>
      </c>
      <c r="AC146" s="29">
        <v>473</v>
      </c>
      <c r="AD146" s="29">
        <v>504</v>
      </c>
      <c r="AE146" s="29">
        <v>0.93849199999999999</v>
      </c>
    </row>
    <row r="147" spans="1:31">
      <c r="A147" s="26" t="s">
        <v>544</v>
      </c>
      <c r="B147" s="27">
        <v>641</v>
      </c>
      <c r="C147" s="27">
        <v>2201</v>
      </c>
      <c r="D147" s="27">
        <v>2842</v>
      </c>
      <c r="E147" s="27">
        <v>0.2255453905700211</v>
      </c>
      <c r="F147" s="26">
        <v>151</v>
      </c>
      <c r="G147" s="26">
        <v>491</v>
      </c>
      <c r="H147" s="26">
        <v>642</v>
      </c>
      <c r="I147" s="26">
        <v>0.235202492211838</v>
      </c>
      <c r="J147" s="26">
        <v>490</v>
      </c>
      <c r="K147" s="26">
        <v>1710</v>
      </c>
      <c r="L147" s="26">
        <v>2200</v>
      </c>
      <c r="M147" s="26">
        <v>0.22272727272727272</v>
      </c>
      <c r="N147" s="28">
        <v>11825</v>
      </c>
      <c r="O147" s="28">
        <v>57348</v>
      </c>
      <c r="P147" s="29">
        <v>0.20619725186580176</v>
      </c>
      <c r="Q147" s="29">
        <v>9152</v>
      </c>
      <c r="R147" s="29">
        <v>49274</v>
      </c>
      <c r="S147" s="29">
        <v>0.18573700000000001</v>
      </c>
      <c r="T147" s="29">
        <v>2086</v>
      </c>
      <c r="U147" s="29">
        <v>5091</v>
      </c>
      <c r="V147" s="29">
        <v>0.40974300000000002</v>
      </c>
      <c r="W147" s="29">
        <v>185</v>
      </c>
      <c r="X147" s="29">
        <v>1936</v>
      </c>
      <c r="Y147" s="29">
        <v>9.5557900000000001E-2</v>
      </c>
      <c r="Z147" s="29">
        <v>138</v>
      </c>
      <c r="AA147" s="29">
        <v>543</v>
      </c>
      <c r="AB147" s="29">
        <v>0.25414399999999998</v>
      </c>
      <c r="AC147" s="29">
        <v>264</v>
      </c>
      <c r="AD147" s="29">
        <v>504</v>
      </c>
      <c r="AE147" s="29">
        <v>0.52381</v>
      </c>
    </row>
    <row r="148" spans="1:31">
      <c r="A148" s="26" t="s">
        <v>545</v>
      </c>
      <c r="B148" s="27">
        <v>669</v>
      </c>
      <c r="C148" s="27">
        <v>2173</v>
      </c>
      <c r="D148" s="27">
        <v>2842</v>
      </c>
      <c r="E148" s="27">
        <v>0.23539760731878959</v>
      </c>
      <c r="F148" s="26">
        <v>157</v>
      </c>
      <c r="G148" s="26">
        <v>485</v>
      </c>
      <c r="H148" s="26">
        <v>642</v>
      </c>
      <c r="I148" s="26">
        <v>0.24454828660436137</v>
      </c>
      <c r="J148" s="26">
        <v>512</v>
      </c>
      <c r="K148" s="26">
        <v>1688</v>
      </c>
      <c r="L148" s="26">
        <v>2200</v>
      </c>
      <c r="M148" s="26">
        <v>0.23272727272727273</v>
      </c>
      <c r="N148" s="28">
        <v>12260</v>
      </c>
      <c r="O148" s="28">
        <v>57348</v>
      </c>
      <c r="P148" s="29">
        <v>0.21378252075050569</v>
      </c>
      <c r="Q148" s="29">
        <v>9229</v>
      </c>
      <c r="R148" s="29">
        <v>49274</v>
      </c>
      <c r="S148" s="29">
        <v>0.18729999999999999</v>
      </c>
      <c r="T148" s="29">
        <v>2095</v>
      </c>
      <c r="U148" s="29">
        <v>5091</v>
      </c>
      <c r="V148" s="29">
        <v>0.41150999999999999</v>
      </c>
      <c r="W148" s="29">
        <v>523</v>
      </c>
      <c r="X148" s="29">
        <v>1936</v>
      </c>
      <c r="Y148" s="29">
        <v>0.27014500000000002</v>
      </c>
      <c r="Z148" s="29">
        <v>147</v>
      </c>
      <c r="AA148" s="29">
        <v>543</v>
      </c>
      <c r="AB148" s="29">
        <v>0.27071800000000001</v>
      </c>
      <c r="AC148" s="29">
        <v>266</v>
      </c>
      <c r="AD148" s="29">
        <v>504</v>
      </c>
      <c r="AE148" s="29">
        <v>0.52777799999999997</v>
      </c>
    </row>
    <row r="149" spans="1:31">
      <c r="A149" s="26" t="s">
        <v>546</v>
      </c>
      <c r="B149" s="27">
        <v>1513</v>
      </c>
      <c r="C149" s="27">
        <v>1329</v>
      </c>
      <c r="D149" s="27">
        <v>2842</v>
      </c>
      <c r="E149" s="27">
        <v>0.53237156931738217</v>
      </c>
      <c r="F149" s="26">
        <v>355</v>
      </c>
      <c r="G149" s="26">
        <v>287</v>
      </c>
      <c r="H149" s="26">
        <v>642</v>
      </c>
      <c r="I149" s="26">
        <v>0.5529595015576324</v>
      </c>
      <c r="J149" s="26">
        <v>1158</v>
      </c>
      <c r="K149" s="26">
        <v>1042</v>
      </c>
      <c r="L149" s="26">
        <v>2200</v>
      </c>
      <c r="M149" s="26">
        <v>0.52636363636363637</v>
      </c>
      <c r="N149" s="28">
        <v>29376</v>
      </c>
      <c r="O149" s="28">
        <v>57348</v>
      </c>
      <c r="P149" s="29">
        <v>0.51224105461393599</v>
      </c>
      <c r="Q149" s="29">
        <v>23484</v>
      </c>
      <c r="R149" s="29">
        <v>49274</v>
      </c>
      <c r="S149" s="29">
        <v>0.47660000000000002</v>
      </c>
      <c r="T149" s="29">
        <v>3514</v>
      </c>
      <c r="U149" s="29">
        <v>5091</v>
      </c>
      <c r="V149" s="29">
        <v>0.69023800000000002</v>
      </c>
      <c r="W149" s="29">
        <v>1605</v>
      </c>
      <c r="X149" s="29">
        <v>1936</v>
      </c>
      <c r="Y149" s="29">
        <v>0.82902900000000002</v>
      </c>
      <c r="Z149" s="29">
        <v>298</v>
      </c>
      <c r="AA149" s="29">
        <v>543</v>
      </c>
      <c r="AB149" s="29">
        <v>0.54880300000000004</v>
      </c>
      <c r="AC149" s="29">
        <v>475</v>
      </c>
      <c r="AD149" s="29">
        <v>504</v>
      </c>
      <c r="AE149" s="29">
        <v>0.94245999999999996</v>
      </c>
    </row>
    <row r="150" spans="1:31">
      <c r="A150" s="26" t="s">
        <v>547</v>
      </c>
      <c r="B150" s="27">
        <v>1519</v>
      </c>
      <c r="C150" s="27">
        <v>1323</v>
      </c>
      <c r="D150" s="27">
        <v>2842</v>
      </c>
      <c r="E150" s="27">
        <v>0.53448275862068961</v>
      </c>
      <c r="F150" s="26">
        <v>360</v>
      </c>
      <c r="G150" s="26">
        <v>282</v>
      </c>
      <c r="H150" s="26">
        <v>642</v>
      </c>
      <c r="I150" s="26">
        <v>0.56074766355140182</v>
      </c>
      <c r="J150" s="26">
        <v>1159</v>
      </c>
      <c r="K150" s="26">
        <v>1041</v>
      </c>
      <c r="L150" s="26">
        <v>2200</v>
      </c>
      <c r="M150" s="26">
        <v>0.52681818181818185</v>
      </c>
      <c r="N150" s="28">
        <v>29600</v>
      </c>
      <c r="O150" s="28">
        <v>57343</v>
      </c>
      <c r="P150" s="29">
        <v>0.51619203738904484</v>
      </c>
      <c r="Q150" s="29">
        <v>23543</v>
      </c>
      <c r="R150" s="29">
        <v>49269</v>
      </c>
      <c r="S150" s="29">
        <v>0.47784599999999999</v>
      </c>
      <c r="T150" s="29">
        <v>3526</v>
      </c>
      <c r="U150" s="29">
        <v>5091</v>
      </c>
      <c r="V150" s="29">
        <v>0.69259499999999996</v>
      </c>
      <c r="W150" s="29">
        <v>1752</v>
      </c>
      <c r="X150" s="29">
        <v>1936</v>
      </c>
      <c r="Y150" s="29">
        <v>0.90495899999999996</v>
      </c>
      <c r="Z150" s="29">
        <v>304</v>
      </c>
      <c r="AA150" s="29">
        <v>543</v>
      </c>
      <c r="AB150" s="29">
        <v>0.55985300000000005</v>
      </c>
      <c r="AC150" s="29">
        <v>475</v>
      </c>
      <c r="AD150" s="29">
        <v>504</v>
      </c>
      <c r="AE150" s="29">
        <v>0.94245999999999996</v>
      </c>
    </row>
    <row r="151" spans="1:31">
      <c r="A151" s="26" t="s">
        <v>548</v>
      </c>
      <c r="B151" s="27">
        <v>1517</v>
      </c>
      <c r="C151" s="27">
        <v>1325</v>
      </c>
      <c r="D151" s="27">
        <v>2842</v>
      </c>
      <c r="E151" s="27">
        <v>0.5337790288529205</v>
      </c>
      <c r="F151" s="26">
        <v>353</v>
      </c>
      <c r="G151" s="26">
        <v>289</v>
      </c>
      <c r="H151" s="26">
        <v>642</v>
      </c>
      <c r="I151" s="26">
        <v>0.54984423676012462</v>
      </c>
      <c r="J151" s="26">
        <v>1164</v>
      </c>
      <c r="K151" s="26">
        <v>1036</v>
      </c>
      <c r="L151" s="26">
        <v>2200</v>
      </c>
      <c r="M151" s="26">
        <v>0.52909090909090906</v>
      </c>
      <c r="N151" s="28">
        <v>29592</v>
      </c>
      <c r="O151" s="28">
        <v>57348</v>
      </c>
      <c r="P151" s="29">
        <v>0.51600753295668544</v>
      </c>
      <c r="Q151" s="29">
        <v>23535</v>
      </c>
      <c r="R151" s="29">
        <v>49274</v>
      </c>
      <c r="S151" s="29">
        <v>0.47763499999999998</v>
      </c>
      <c r="T151" s="29">
        <v>3526</v>
      </c>
      <c r="U151" s="29">
        <v>5091</v>
      </c>
      <c r="V151" s="29">
        <v>0.69259499999999996</v>
      </c>
      <c r="W151" s="29">
        <v>1752</v>
      </c>
      <c r="X151" s="29">
        <v>1936</v>
      </c>
      <c r="Y151" s="29">
        <v>0.90495899999999996</v>
      </c>
      <c r="Z151" s="29">
        <v>304</v>
      </c>
      <c r="AA151" s="29">
        <v>543</v>
      </c>
      <c r="AB151" s="29">
        <v>0.55985300000000005</v>
      </c>
      <c r="AC151" s="29">
        <v>475</v>
      </c>
      <c r="AD151" s="29">
        <v>504</v>
      </c>
      <c r="AE151" s="29">
        <v>0.94245999999999996</v>
      </c>
    </row>
    <row r="152" spans="1:31">
      <c r="A152" s="26" t="s">
        <v>549</v>
      </c>
      <c r="B152" s="27">
        <v>780</v>
      </c>
      <c r="C152" s="27">
        <v>2062</v>
      </c>
      <c r="D152" s="27">
        <v>2842</v>
      </c>
      <c r="E152" s="27">
        <v>0.2744546094299789</v>
      </c>
      <c r="F152" s="26">
        <v>183</v>
      </c>
      <c r="G152" s="26">
        <v>459</v>
      </c>
      <c r="H152" s="26">
        <v>642</v>
      </c>
      <c r="I152" s="26">
        <v>0.28504672897196259</v>
      </c>
      <c r="J152" s="26">
        <v>597</v>
      </c>
      <c r="K152" s="26">
        <v>1603</v>
      </c>
      <c r="L152" s="26">
        <v>2200</v>
      </c>
      <c r="M152" s="26">
        <v>0.27136363636363636</v>
      </c>
      <c r="N152" s="28">
        <v>16180</v>
      </c>
      <c r="O152" s="28">
        <v>57348</v>
      </c>
      <c r="P152" s="29">
        <v>0.28213712771151567</v>
      </c>
      <c r="Q152" s="29">
        <v>14062</v>
      </c>
      <c r="R152" s="29">
        <v>49274</v>
      </c>
      <c r="S152" s="29">
        <v>0.28538400000000003</v>
      </c>
      <c r="T152" s="29">
        <v>1151</v>
      </c>
      <c r="U152" s="29">
        <v>5091</v>
      </c>
      <c r="V152" s="29">
        <v>0.22608500000000001</v>
      </c>
      <c r="W152" s="29">
        <v>626</v>
      </c>
      <c r="X152" s="29">
        <v>1936</v>
      </c>
      <c r="Y152" s="29">
        <v>0.323347</v>
      </c>
      <c r="Z152" s="29">
        <v>149</v>
      </c>
      <c r="AA152" s="29">
        <v>543</v>
      </c>
      <c r="AB152" s="29">
        <v>0.27440100000000001</v>
      </c>
      <c r="AC152" s="29">
        <v>192</v>
      </c>
      <c r="AD152" s="29">
        <v>504</v>
      </c>
      <c r="AE152" s="29">
        <v>0.38095200000000001</v>
      </c>
    </row>
    <row r="153" spans="1:31">
      <c r="A153" s="26" t="s">
        <v>550</v>
      </c>
      <c r="B153" s="27">
        <v>755</v>
      </c>
      <c r="C153" s="27">
        <v>2087</v>
      </c>
      <c r="D153" s="27">
        <v>2842</v>
      </c>
      <c r="E153" s="27">
        <v>0.26565798733286416</v>
      </c>
      <c r="F153" s="26">
        <v>175</v>
      </c>
      <c r="G153" s="26">
        <v>467</v>
      </c>
      <c r="H153" s="26">
        <v>642</v>
      </c>
      <c r="I153" s="26">
        <v>0.27258566978193144</v>
      </c>
      <c r="J153" s="26">
        <v>580</v>
      </c>
      <c r="K153" s="26">
        <v>1620</v>
      </c>
      <c r="L153" s="26">
        <v>2200</v>
      </c>
      <c r="M153" s="26">
        <v>0.26363636363636361</v>
      </c>
      <c r="N153" s="28">
        <v>16162</v>
      </c>
      <c r="O153" s="28">
        <v>57348</v>
      </c>
      <c r="P153" s="29">
        <v>0.28182325451628654</v>
      </c>
      <c r="Q153" s="29">
        <v>14050</v>
      </c>
      <c r="R153" s="29">
        <v>49274</v>
      </c>
      <c r="S153" s="29">
        <v>0.28514</v>
      </c>
      <c r="T153" s="29">
        <v>1146</v>
      </c>
      <c r="U153" s="29">
        <v>5091</v>
      </c>
      <c r="V153" s="29">
        <v>0.225103</v>
      </c>
      <c r="W153" s="29">
        <v>625</v>
      </c>
      <c r="X153" s="29">
        <v>1936</v>
      </c>
      <c r="Y153" s="29">
        <v>0.32283099999999998</v>
      </c>
      <c r="Z153" s="29">
        <v>149</v>
      </c>
      <c r="AA153" s="29">
        <v>543</v>
      </c>
      <c r="AB153" s="29">
        <v>0.27440100000000001</v>
      </c>
      <c r="AC153" s="29">
        <v>192</v>
      </c>
      <c r="AD153" s="29">
        <v>504</v>
      </c>
      <c r="AE153" s="29">
        <v>0.38095200000000001</v>
      </c>
    </row>
    <row r="154" spans="1:31">
      <c r="A154" s="26" t="s">
        <v>551</v>
      </c>
      <c r="B154" s="27">
        <v>735</v>
      </c>
      <c r="C154" s="27">
        <v>2107</v>
      </c>
      <c r="D154" s="27">
        <v>2842</v>
      </c>
      <c r="E154" s="27">
        <v>0.25862068965517243</v>
      </c>
      <c r="F154" s="26">
        <v>166</v>
      </c>
      <c r="G154" s="26">
        <v>476</v>
      </c>
      <c r="H154" s="26">
        <v>642</v>
      </c>
      <c r="I154" s="26">
        <v>0.25856697819314639</v>
      </c>
      <c r="J154" s="26">
        <v>569</v>
      </c>
      <c r="K154" s="26">
        <v>1631</v>
      </c>
      <c r="L154" s="26">
        <v>2200</v>
      </c>
      <c r="M154" s="26">
        <v>0.25863636363636361</v>
      </c>
      <c r="N154" s="28">
        <v>13253</v>
      </c>
      <c r="O154" s="28">
        <v>57348</v>
      </c>
      <c r="P154" s="29">
        <v>0.23109785868731256</v>
      </c>
      <c r="Q154" s="29">
        <v>10339</v>
      </c>
      <c r="R154" s="29">
        <v>49274</v>
      </c>
      <c r="S154" s="29">
        <v>0.20982700000000001</v>
      </c>
      <c r="T154" s="29">
        <v>2162</v>
      </c>
      <c r="U154" s="29">
        <v>5091</v>
      </c>
      <c r="V154" s="29">
        <v>0.42467100000000002</v>
      </c>
      <c r="W154" s="29">
        <v>335</v>
      </c>
      <c r="X154" s="29">
        <v>1936</v>
      </c>
      <c r="Y154" s="29">
        <v>0.173037</v>
      </c>
      <c r="Z154" s="29">
        <v>152</v>
      </c>
      <c r="AA154" s="29">
        <v>543</v>
      </c>
      <c r="AB154" s="29">
        <v>0.27992600000000001</v>
      </c>
      <c r="AC154" s="29">
        <v>265</v>
      </c>
      <c r="AD154" s="29">
        <v>504</v>
      </c>
      <c r="AE154" s="29">
        <v>0.52579399999999998</v>
      </c>
    </row>
    <row r="155" spans="1:31">
      <c r="A155" s="26" t="s">
        <v>552</v>
      </c>
      <c r="B155" s="27">
        <v>1493</v>
      </c>
      <c r="C155" s="27">
        <v>1349</v>
      </c>
      <c r="D155" s="27">
        <v>2842</v>
      </c>
      <c r="E155" s="27">
        <v>0.52533427163969038</v>
      </c>
      <c r="F155" s="26">
        <v>347</v>
      </c>
      <c r="G155" s="26">
        <v>295</v>
      </c>
      <c r="H155" s="26">
        <v>642</v>
      </c>
      <c r="I155" s="26">
        <v>0.54049844236760125</v>
      </c>
      <c r="J155" s="26">
        <v>1146</v>
      </c>
      <c r="K155" s="26">
        <v>1054</v>
      </c>
      <c r="L155" s="26">
        <v>2200</v>
      </c>
      <c r="M155" s="26">
        <v>0.52090909090909088</v>
      </c>
      <c r="N155" s="28">
        <v>28958</v>
      </c>
      <c r="O155" s="28">
        <v>57348</v>
      </c>
      <c r="P155" s="29">
        <v>0.50495222152472619</v>
      </c>
      <c r="Q155" s="29">
        <v>23620</v>
      </c>
      <c r="R155" s="29">
        <v>49274</v>
      </c>
      <c r="S155" s="29">
        <v>0.47936000000000001</v>
      </c>
      <c r="T155" s="29">
        <v>3219</v>
      </c>
      <c r="U155" s="29">
        <v>5091</v>
      </c>
      <c r="V155" s="29">
        <v>0.63229199999999997</v>
      </c>
      <c r="W155" s="29">
        <v>1371</v>
      </c>
      <c r="X155" s="29">
        <v>1936</v>
      </c>
      <c r="Y155" s="29">
        <v>0.70816100000000004</v>
      </c>
      <c r="Z155" s="29">
        <v>291</v>
      </c>
      <c r="AA155" s="29">
        <v>543</v>
      </c>
      <c r="AB155" s="29">
        <v>0.53591200000000005</v>
      </c>
      <c r="AC155" s="29">
        <v>457</v>
      </c>
      <c r="AD155" s="29">
        <v>504</v>
      </c>
      <c r="AE155" s="29">
        <v>0.90674600000000005</v>
      </c>
    </row>
    <row r="156" spans="1:31">
      <c r="A156" s="26" t="s">
        <v>553</v>
      </c>
      <c r="B156" s="27">
        <v>1482</v>
      </c>
      <c r="C156" s="27">
        <v>1360</v>
      </c>
      <c r="D156" s="27">
        <v>2842</v>
      </c>
      <c r="E156" s="27">
        <v>0.52146375791695987</v>
      </c>
      <c r="F156" s="26">
        <v>350</v>
      </c>
      <c r="G156" s="26">
        <v>292</v>
      </c>
      <c r="H156" s="26">
        <v>642</v>
      </c>
      <c r="I156" s="26">
        <v>0.54517133956386288</v>
      </c>
      <c r="J156" s="26">
        <v>1132</v>
      </c>
      <c r="K156" s="26">
        <v>1068</v>
      </c>
      <c r="L156" s="26">
        <v>2200</v>
      </c>
      <c r="M156" s="26">
        <v>0.51454545454545453</v>
      </c>
      <c r="N156" s="28">
        <v>28952</v>
      </c>
      <c r="O156" s="28">
        <v>57348</v>
      </c>
      <c r="P156" s="29">
        <v>0.50484759712631655</v>
      </c>
      <c r="Q156" s="29">
        <v>23617</v>
      </c>
      <c r="R156" s="29">
        <v>49274</v>
      </c>
      <c r="S156" s="29">
        <v>0.47929899999999998</v>
      </c>
      <c r="T156" s="29">
        <v>3216</v>
      </c>
      <c r="U156" s="29">
        <v>5091</v>
      </c>
      <c r="V156" s="29">
        <v>0.63170300000000001</v>
      </c>
      <c r="W156" s="29">
        <v>1371</v>
      </c>
      <c r="X156" s="29">
        <v>1936</v>
      </c>
      <c r="Y156" s="29">
        <v>0.70816100000000004</v>
      </c>
      <c r="Z156" s="29">
        <v>291</v>
      </c>
      <c r="AA156" s="29">
        <v>543</v>
      </c>
      <c r="AB156" s="29">
        <v>0.53591200000000005</v>
      </c>
      <c r="AC156" s="29">
        <v>457</v>
      </c>
      <c r="AD156" s="29">
        <v>504</v>
      </c>
      <c r="AE156" s="29">
        <v>0.90674600000000005</v>
      </c>
    </row>
    <row r="157" spans="1:31">
      <c r="A157" s="26" t="s">
        <v>554</v>
      </c>
      <c r="B157" s="27">
        <v>1476</v>
      </c>
      <c r="C157" s="27">
        <v>1366</v>
      </c>
      <c r="D157" s="27">
        <v>2842</v>
      </c>
      <c r="E157" s="27">
        <v>0.51935256861365231</v>
      </c>
      <c r="F157" s="26">
        <v>346</v>
      </c>
      <c r="G157" s="26">
        <v>296</v>
      </c>
      <c r="H157" s="26">
        <v>642</v>
      </c>
      <c r="I157" s="26">
        <v>0.5389408099688473</v>
      </c>
      <c r="J157" s="26">
        <v>1130</v>
      </c>
      <c r="K157" s="26">
        <v>1070</v>
      </c>
      <c r="L157" s="26">
        <v>2200</v>
      </c>
      <c r="M157" s="26">
        <v>0.51363636363636367</v>
      </c>
      <c r="N157" s="28">
        <v>28951</v>
      </c>
      <c r="O157" s="28">
        <v>57348</v>
      </c>
      <c r="P157" s="29">
        <v>0.50483015972658152</v>
      </c>
      <c r="Q157" s="29">
        <v>23615</v>
      </c>
      <c r="R157" s="29">
        <v>49274</v>
      </c>
      <c r="S157" s="29">
        <v>0.47925899999999999</v>
      </c>
      <c r="T157" s="29">
        <v>3216</v>
      </c>
      <c r="U157" s="29">
        <v>5091</v>
      </c>
      <c r="V157" s="29">
        <v>0.63170300000000001</v>
      </c>
      <c r="W157" s="29">
        <v>1372</v>
      </c>
      <c r="X157" s="29">
        <v>1936</v>
      </c>
      <c r="Y157" s="29">
        <v>0.70867800000000003</v>
      </c>
      <c r="Z157" s="29">
        <v>291</v>
      </c>
      <c r="AA157" s="29">
        <v>543</v>
      </c>
      <c r="AB157" s="29">
        <v>0.53591200000000005</v>
      </c>
      <c r="AC157" s="29">
        <v>457</v>
      </c>
      <c r="AD157" s="29">
        <v>504</v>
      </c>
      <c r="AE157" s="29">
        <v>0.90674600000000005</v>
      </c>
    </row>
    <row r="158" spans="1:31">
      <c r="A158" s="26" t="s">
        <v>555</v>
      </c>
      <c r="B158" s="27">
        <v>1468</v>
      </c>
      <c r="C158" s="27">
        <v>1374</v>
      </c>
      <c r="D158" s="27">
        <v>2842</v>
      </c>
      <c r="E158" s="27">
        <v>0.51653764954257564</v>
      </c>
      <c r="F158" s="26">
        <v>343</v>
      </c>
      <c r="G158" s="26">
        <v>299</v>
      </c>
      <c r="H158" s="26">
        <v>642</v>
      </c>
      <c r="I158" s="26">
        <v>0.53426791277258567</v>
      </c>
      <c r="J158" s="26">
        <v>1125</v>
      </c>
      <c r="K158" s="26">
        <v>1075</v>
      </c>
      <c r="L158" s="26">
        <v>2200</v>
      </c>
      <c r="M158" s="26">
        <v>0.51136363636363635</v>
      </c>
      <c r="N158" s="28">
        <v>28465</v>
      </c>
      <c r="O158" s="28">
        <v>57348</v>
      </c>
      <c r="P158" s="29">
        <v>0.49635558345539516</v>
      </c>
      <c r="Q158" s="29">
        <v>23554</v>
      </c>
      <c r="R158" s="29">
        <v>49274</v>
      </c>
      <c r="S158" s="29">
        <v>0.47802099999999997</v>
      </c>
      <c r="T158" s="29">
        <v>3210</v>
      </c>
      <c r="U158" s="29">
        <v>5091</v>
      </c>
      <c r="V158" s="29">
        <v>0.63052399999999997</v>
      </c>
      <c r="W158" s="29">
        <v>960</v>
      </c>
      <c r="X158" s="29">
        <v>1936</v>
      </c>
      <c r="Y158" s="29">
        <v>0.49586799999999998</v>
      </c>
      <c r="Z158" s="29">
        <v>285</v>
      </c>
      <c r="AA158" s="29">
        <v>543</v>
      </c>
      <c r="AB158" s="29">
        <v>0.52486200000000005</v>
      </c>
      <c r="AC158" s="29">
        <v>456</v>
      </c>
      <c r="AD158" s="29">
        <v>504</v>
      </c>
      <c r="AE158" s="29">
        <v>0.90476199999999996</v>
      </c>
    </row>
    <row r="159" spans="1:31">
      <c r="A159" s="26" t="s">
        <v>556</v>
      </c>
      <c r="B159" s="27">
        <v>1466</v>
      </c>
      <c r="C159" s="27">
        <v>1376</v>
      </c>
      <c r="D159" s="27">
        <v>2842</v>
      </c>
      <c r="E159" s="27">
        <v>0.51583391977480653</v>
      </c>
      <c r="F159" s="26">
        <v>347</v>
      </c>
      <c r="G159" s="26">
        <v>295</v>
      </c>
      <c r="H159" s="26">
        <v>642</v>
      </c>
      <c r="I159" s="26">
        <v>0.54049844236760125</v>
      </c>
      <c r="J159" s="26">
        <v>1119</v>
      </c>
      <c r="K159" s="26">
        <v>1081</v>
      </c>
      <c r="L159" s="26">
        <v>2200</v>
      </c>
      <c r="M159" s="26">
        <v>0.50863636363636366</v>
      </c>
      <c r="N159" s="28">
        <v>28957</v>
      </c>
      <c r="O159" s="28">
        <v>57348</v>
      </c>
      <c r="P159" s="29">
        <v>0.50493478412499126</v>
      </c>
      <c r="Q159" s="29">
        <v>23617</v>
      </c>
      <c r="R159" s="29">
        <v>49274</v>
      </c>
      <c r="S159" s="29">
        <v>0.47929899999999998</v>
      </c>
      <c r="T159" s="29">
        <v>3220</v>
      </c>
      <c r="U159" s="29">
        <v>5091</v>
      </c>
      <c r="V159" s="29">
        <v>0.63248899999999997</v>
      </c>
      <c r="W159" s="29">
        <v>1372</v>
      </c>
      <c r="X159" s="29">
        <v>1936</v>
      </c>
      <c r="Y159" s="29">
        <v>0.70867800000000003</v>
      </c>
      <c r="Z159" s="29">
        <v>291</v>
      </c>
      <c r="AA159" s="29">
        <v>543</v>
      </c>
      <c r="AB159" s="29">
        <v>0.53591200000000005</v>
      </c>
      <c r="AC159" s="29">
        <v>457</v>
      </c>
      <c r="AD159" s="29">
        <v>504</v>
      </c>
      <c r="AE159" s="29">
        <v>0.90674600000000005</v>
      </c>
    </row>
    <row r="160" spans="1:31">
      <c r="A160" s="26" t="s">
        <v>557</v>
      </c>
      <c r="B160" s="27">
        <v>1494</v>
      </c>
      <c r="C160" s="27">
        <v>1348</v>
      </c>
      <c r="D160" s="27">
        <v>2842</v>
      </c>
      <c r="E160" s="27">
        <v>0.52568613652357499</v>
      </c>
      <c r="F160" s="26">
        <v>351</v>
      </c>
      <c r="G160" s="26">
        <v>291</v>
      </c>
      <c r="H160" s="26">
        <v>642</v>
      </c>
      <c r="I160" s="26">
        <v>0.54672897196261683</v>
      </c>
      <c r="J160" s="26">
        <v>1143</v>
      </c>
      <c r="K160" s="26">
        <v>1057</v>
      </c>
      <c r="L160" s="26">
        <v>2200</v>
      </c>
      <c r="M160" s="26">
        <v>0.51954545454545453</v>
      </c>
      <c r="N160" s="28">
        <v>28963</v>
      </c>
      <c r="O160" s="28">
        <v>57348</v>
      </c>
      <c r="P160" s="29">
        <v>0.50503940852340101</v>
      </c>
      <c r="Q160" s="29">
        <v>23622</v>
      </c>
      <c r="R160" s="29">
        <v>49274</v>
      </c>
      <c r="S160" s="29">
        <v>0.47940100000000002</v>
      </c>
      <c r="T160" s="29">
        <v>3221</v>
      </c>
      <c r="U160" s="29">
        <v>5091</v>
      </c>
      <c r="V160" s="29">
        <v>0.63268500000000005</v>
      </c>
      <c r="W160" s="29">
        <v>1372</v>
      </c>
      <c r="X160" s="29">
        <v>1936</v>
      </c>
      <c r="Y160" s="29">
        <v>0.70867800000000003</v>
      </c>
      <c r="Z160" s="29">
        <v>291</v>
      </c>
      <c r="AA160" s="29">
        <v>543</v>
      </c>
      <c r="AB160" s="29">
        <v>0.53591200000000005</v>
      </c>
      <c r="AC160" s="29">
        <v>457</v>
      </c>
      <c r="AD160" s="29">
        <v>504</v>
      </c>
      <c r="AE160" s="29">
        <v>0.90674600000000005</v>
      </c>
    </row>
    <row r="161" spans="1:31">
      <c r="A161" s="26" t="s">
        <v>558</v>
      </c>
      <c r="B161" s="27">
        <v>1468</v>
      </c>
      <c r="C161" s="27">
        <v>1374</v>
      </c>
      <c r="D161" s="27">
        <v>2842</v>
      </c>
      <c r="E161" s="27">
        <v>0.51653764954257564</v>
      </c>
      <c r="F161" s="26">
        <v>343</v>
      </c>
      <c r="G161" s="26">
        <v>299</v>
      </c>
      <c r="H161" s="26">
        <v>642</v>
      </c>
      <c r="I161" s="26">
        <v>0.53426791277258567</v>
      </c>
      <c r="J161" s="26">
        <v>1125</v>
      </c>
      <c r="K161" s="26">
        <v>1075</v>
      </c>
      <c r="L161" s="26">
        <v>2200</v>
      </c>
      <c r="M161" s="26">
        <v>0.51136363636363635</v>
      </c>
      <c r="N161" s="28">
        <v>28404</v>
      </c>
      <c r="O161" s="28">
        <v>57348</v>
      </c>
      <c r="P161" s="29">
        <v>0.49529190207156309</v>
      </c>
      <c r="Q161" s="29">
        <v>23520</v>
      </c>
      <c r="R161" s="29">
        <v>49274</v>
      </c>
      <c r="S161" s="29">
        <v>0.47733100000000001</v>
      </c>
      <c r="T161" s="29">
        <v>3214</v>
      </c>
      <c r="U161" s="29">
        <v>5091</v>
      </c>
      <c r="V161" s="29">
        <v>0.63131000000000004</v>
      </c>
      <c r="W161" s="29">
        <v>930</v>
      </c>
      <c r="X161" s="29">
        <v>1936</v>
      </c>
      <c r="Y161" s="29">
        <v>0.48037200000000002</v>
      </c>
      <c r="Z161" s="29">
        <v>285</v>
      </c>
      <c r="AA161" s="29">
        <v>543</v>
      </c>
      <c r="AB161" s="29">
        <v>0.52486200000000005</v>
      </c>
      <c r="AC161" s="29">
        <v>455</v>
      </c>
      <c r="AD161" s="29">
        <v>504</v>
      </c>
      <c r="AE161" s="29">
        <v>0.90277799999999997</v>
      </c>
    </row>
    <row r="162" spans="1:31">
      <c r="A162" s="26" t="s">
        <v>559</v>
      </c>
      <c r="B162" s="27">
        <v>1496</v>
      </c>
      <c r="C162" s="27">
        <v>1346</v>
      </c>
      <c r="D162" s="27">
        <v>2842</v>
      </c>
      <c r="E162" s="27">
        <v>0.5263898662913441</v>
      </c>
      <c r="F162" s="26">
        <v>351</v>
      </c>
      <c r="G162" s="26">
        <v>291</v>
      </c>
      <c r="H162" s="26">
        <v>642</v>
      </c>
      <c r="I162" s="26">
        <v>0.54672897196261683</v>
      </c>
      <c r="J162" s="26">
        <v>1145</v>
      </c>
      <c r="K162" s="26">
        <v>1055</v>
      </c>
      <c r="L162" s="26">
        <v>2200</v>
      </c>
      <c r="M162" s="26">
        <v>0.5204545454545455</v>
      </c>
      <c r="N162" s="28">
        <v>28957</v>
      </c>
      <c r="O162" s="28">
        <v>57348</v>
      </c>
      <c r="P162" s="29">
        <v>0.50493478412499126</v>
      </c>
      <c r="Q162" s="29">
        <v>23618</v>
      </c>
      <c r="R162" s="29">
        <v>49274</v>
      </c>
      <c r="S162" s="29">
        <v>0.47932000000000002</v>
      </c>
      <c r="T162" s="29">
        <v>3220</v>
      </c>
      <c r="U162" s="29">
        <v>5091</v>
      </c>
      <c r="V162" s="29">
        <v>0.63248899999999997</v>
      </c>
      <c r="W162" s="29">
        <v>1371</v>
      </c>
      <c r="X162" s="29">
        <v>1936</v>
      </c>
      <c r="Y162" s="29">
        <v>0.70816100000000004</v>
      </c>
      <c r="Z162" s="29">
        <v>291</v>
      </c>
      <c r="AA162" s="29">
        <v>543</v>
      </c>
      <c r="AB162" s="29">
        <v>0.53591200000000005</v>
      </c>
      <c r="AC162" s="29">
        <v>457</v>
      </c>
      <c r="AD162" s="29">
        <v>504</v>
      </c>
      <c r="AE162" s="29">
        <v>0.90674600000000005</v>
      </c>
    </row>
    <row r="163" spans="1:31">
      <c r="A163" s="26" t="s">
        <v>560</v>
      </c>
      <c r="B163" s="27">
        <v>674</v>
      </c>
      <c r="C163" s="27">
        <v>2168</v>
      </c>
      <c r="D163" s="27">
        <v>2842</v>
      </c>
      <c r="E163" s="27">
        <v>0.23715693173821253</v>
      </c>
      <c r="F163" s="26">
        <v>154</v>
      </c>
      <c r="G163" s="26">
        <v>488</v>
      </c>
      <c r="H163" s="26">
        <v>642</v>
      </c>
      <c r="I163" s="26">
        <v>0.23987538940809969</v>
      </c>
      <c r="J163" s="26">
        <v>520</v>
      </c>
      <c r="K163" s="26">
        <v>1680</v>
      </c>
      <c r="L163" s="26">
        <v>2200</v>
      </c>
      <c r="M163" s="26">
        <v>0.23636363636363636</v>
      </c>
      <c r="N163" s="28">
        <v>12253</v>
      </c>
      <c r="O163" s="28">
        <v>57348</v>
      </c>
      <c r="P163" s="29">
        <v>0.21366045895236102</v>
      </c>
      <c r="Q163" s="29">
        <v>9491</v>
      </c>
      <c r="R163" s="29">
        <v>49274</v>
      </c>
      <c r="S163" s="29">
        <v>0.19261700000000001</v>
      </c>
      <c r="T163" s="29">
        <v>2060</v>
      </c>
      <c r="U163" s="29">
        <v>5091</v>
      </c>
      <c r="V163" s="29">
        <v>0.404636</v>
      </c>
      <c r="W163" s="29">
        <v>302</v>
      </c>
      <c r="X163" s="29">
        <v>1936</v>
      </c>
      <c r="Y163" s="29">
        <v>0.15599199999999999</v>
      </c>
      <c r="Z163" s="29">
        <v>136</v>
      </c>
      <c r="AA163" s="29">
        <v>543</v>
      </c>
      <c r="AB163" s="29">
        <v>0.25046000000000002</v>
      </c>
      <c r="AC163" s="29">
        <v>264</v>
      </c>
      <c r="AD163" s="29">
        <v>504</v>
      </c>
      <c r="AE163" s="29">
        <v>0.52381</v>
      </c>
    </row>
    <row r="164" spans="1:31">
      <c r="A164" s="26" t="s">
        <v>561</v>
      </c>
      <c r="B164" s="27">
        <v>1493</v>
      </c>
      <c r="C164" s="27">
        <v>1349</v>
      </c>
      <c r="D164" s="27">
        <v>2842</v>
      </c>
      <c r="E164" s="27">
        <v>0.52533427163969038</v>
      </c>
      <c r="F164" s="26">
        <v>350</v>
      </c>
      <c r="G164" s="26">
        <v>292</v>
      </c>
      <c r="H164" s="26">
        <v>642</v>
      </c>
      <c r="I164" s="26">
        <v>0.54517133956386288</v>
      </c>
      <c r="J164" s="26">
        <v>1143</v>
      </c>
      <c r="K164" s="26">
        <v>1057</v>
      </c>
      <c r="L164" s="26">
        <v>2200</v>
      </c>
      <c r="M164" s="26">
        <v>0.51954545454545453</v>
      </c>
      <c r="N164" s="28">
        <v>29042</v>
      </c>
      <c r="O164" s="28">
        <v>57348</v>
      </c>
      <c r="P164" s="29">
        <v>0.5064169631024622</v>
      </c>
      <c r="Q164" s="29">
        <v>23671</v>
      </c>
      <c r="R164" s="29">
        <v>49274</v>
      </c>
      <c r="S164" s="29">
        <v>0.48039500000000002</v>
      </c>
      <c r="T164" s="29">
        <v>3228</v>
      </c>
      <c r="U164" s="29">
        <v>5091</v>
      </c>
      <c r="V164" s="29">
        <v>0.63405999999999996</v>
      </c>
      <c r="W164" s="29">
        <v>1392</v>
      </c>
      <c r="X164" s="29">
        <v>1936</v>
      </c>
      <c r="Y164" s="29">
        <v>0.71900799999999998</v>
      </c>
      <c r="Z164" s="29">
        <v>293</v>
      </c>
      <c r="AA164" s="29">
        <v>543</v>
      </c>
      <c r="AB164" s="29">
        <v>0.53959500000000005</v>
      </c>
      <c r="AC164" s="29">
        <v>458</v>
      </c>
      <c r="AD164" s="29">
        <v>504</v>
      </c>
      <c r="AE164" s="29">
        <v>0.90873000000000004</v>
      </c>
    </row>
    <row r="165" spans="1:31">
      <c r="A165" s="26" t="s">
        <v>562</v>
      </c>
      <c r="B165" s="27">
        <v>678</v>
      </c>
      <c r="C165" s="27">
        <v>2164</v>
      </c>
      <c r="D165" s="27">
        <v>2842</v>
      </c>
      <c r="E165" s="27">
        <v>0.23856439127375087</v>
      </c>
      <c r="F165" s="26">
        <v>153</v>
      </c>
      <c r="G165" s="26">
        <v>489</v>
      </c>
      <c r="H165" s="26">
        <v>642</v>
      </c>
      <c r="I165" s="26">
        <v>0.23831775700934579</v>
      </c>
      <c r="J165" s="26">
        <v>525</v>
      </c>
      <c r="K165" s="26">
        <v>1675</v>
      </c>
      <c r="L165" s="26">
        <v>2200</v>
      </c>
      <c r="M165" s="26">
        <v>0.23863636363636365</v>
      </c>
      <c r="N165" s="28">
        <v>12255</v>
      </c>
      <c r="O165" s="28">
        <v>57348</v>
      </c>
      <c r="P165" s="29">
        <v>0.21369533375183092</v>
      </c>
      <c r="Q165" s="29">
        <v>9494</v>
      </c>
      <c r="R165" s="29">
        <v>49274</v>
      </c>
      <c r="S165" s="29">
        <v>0.19267799999999999</v>
      </c>
      <c r="T165" s="29">
        <v>2062</v>
      </c>
      <c r="U165" s="29">
        <v>5091</v>
      </c>
      <c r="V165" s="29">
        <v>0.405028</v>
      </c>
      <c r="W165" s="29">
        <v>299</v>
      </c>
      <c r="X165" s="29">
        <v>1936</v>
      </c>
      <c r="Y165" s="29">
        <v>0.154442</v>
      </c>
      <c r="Z165" s="29">
        <v>136</v>
      </c>
      <c r="AA165" s="29">
        <v>543</v>
      </c>
      <c r="AB165" s="29">
        <v>0.25046000000000002</v>
      </c>
      <c r="AC165" s="29">
        <v>264</v>
      </c>
      <c r="AD165" s="29">
        <v>504</v>
      </c>
      <c r="AE165" s="29">
        <v>0.52381</v>
      </c>
    </row>
    <row r="166" spans="1:31">
      <c r="A166" s="26" t="s">
        <v>563</v>
      </c>
      <c r="B166" s="27">
        <v>670</v>
      </c>
      <c r="C166" s="27">
        <v>2172</v>
      </c>
      <c r="D166" s="27">
        <v>2842</v>
      </c>
      <c r="E166" s="27">
        <v>0.23574947220267417</v>
      </c>
      <c r="F166" s="26">
        <v>153</v>
      </c>
      <c r="G166" s="26">
        <v>489</v>
      </c>
      <c r="H166" s="26">
        <v>642</v>
      </c>
      <c r="I166" s="26">
        <v>0.23831775700934579</v>
      </c>
      <c r="J166" s="26">
        <v>517</v>
      </c>
      <c r="K166" s="26">
        <v>1683</v>
      </c>
      <c r="L166" s="26">
        <v>2200</v>
      </c>
      <c r="M166" s="26">
        <v>0.23499999999999999</v>
      </c>
      <c r="N166" s="28">
        <v>12256</v>
      </c>
      <c r="O166" s="28">
        <v>57348</v>
      </c>
      <c r="P166" s="29">
        <v>0.21371277115156587</v>
      </c>
      <c r="Q166" s="29">
        <v>9492</v>
      </c>
      <c r="R166" s="29">
        <v>49274</v>
      </c>
      <c r="S166" s="29">
        <v>0.192637</v>
      </c>
      <c r="T166" s="29">
        <v>2062</v>
      </c>
      <c r="U166" s="29">
        <v>5091</v>
      </c>
      <c r="V166" s="29">
        <v>0.405028</v>
      </c>
      <c r="W166" s="29">
        <v>302</v>
      </c>
      <c r="X166" s="29">
        <v>1936</v>
      </c>
      <c r="Y166" s="29">
        <v>0.15599199999999999</v>
      </c>
      <c r="Z166" s="29">
        <v>136</v>
      </c>
      <c r="AA166" s="29">
        <v>543</v>
      </c>
      <c r="AB166" s="29">
        <v>0.25046000000000002</v>
      </c>
      <c r="AC166" s="29">
        <v>264</v>
      </c>
      <c r="AD166" s="29">
        <v>504</v>
      </c>
      <c r="AE166" s="29">
        <v>0.52381</v>
      </c>
    </row>
    <row r="167" spans="1:31">
      <c r="A167" s="26" t="s">
        <v>564</v>
      </c>
      <c r="B167" s="27">
        <v>1499</v>
      </c>
      <c r="C167" s="27">
        <v>1343</v>
      </c>
      <c r="D167" s="27">
        <v>2842</v>
      </c>
      <c r="E167" s="27">
        <v>0.52744546094299793</v>
      </c>
      <c r="F167" s="26">
        <v>351</v>
      </c>
      <c r="G167" s="26">
        <v>291</v>
      </c>
      <c r="H167" s="26">
        <v>642</v>
      </c>
      <c r="I167" s="26">
        <v>0.54672897196261683</v>
      </c>
      <c r="J167" s="26">
        <v>1148</v>
      </c>
      <c r="K167" s="26">
        <v>1052</v>
      </c>
      <c r="L167" s="26">
        <v>2200</v>
      </c>
      <c r="M167" s="26">
        <v>0.52181818181818185</v>
      </c>
      <c r="N167" s="28">
        <v>28984</v>
      </c>
      <c r="O167" s="28">
        <v>57348</v>
      </c>
      <c r="P167" s="29">
        <v>0.50540559391783502</v>
      </c>
      <c r="Q167" s="29">
        <v>23644</v>
      </c>
      <c r="R167" s="29">
        <v>49274</v>
      </c>
      <c r="S167" s="29">
        <v>0.47984700000000002</v>
      </c>
      <c r="T167" s="29">
        <v>3221</v>
      </c>
      <c r="U167" s="29">
        <v>5091</v>
      </c>
      <c r="V167" s="29">
        <v>0.63268500000000005</v>
      </c>
      <c r="W167" s="29">
        <v>1371</v>
      </c>
      <c r="X167" s="29">
        <v>1936</v>
      </c>
      <c r="Y167" s="29">
        <v>0.70816100000000004</v>
      </c>
      <c r="Z167" s="29">
        <v>291</v>
      </c>
      <c r="AA167" s="29">
        <v>543</v>
      </c>
      <c r="AB167" s="29">
        <v>0.53591200000000005</v>
      </c>
      <c r="AC167" s="29">
        <v>457</v>
      </c>
      <c r="AD167" s="29">
        <v>504</v>
      </c>
      <c r="AE167" s="29">
        <v>0.90674600000000005</v>
      </c>
    </row>
    <row r="168" spans="1:31">
      <c r="A168" s="26" t="s">
        <v>565</v>
      </c>
      <c r="B168" s="27">
        <v>1494</v>
      </c>
      <c r="C168" s="27">
        <v>1348</v>
      </c>
      <c r="D168" s="27">
        <v>2842</v>
      </c>
      <c r="E168" s="27">
        <v>0.52568613652357499</v>
      </c>
      <c r="F168" s="26">
        <v>350</v>
      </c>
      <c r="G168" s="26">
        <v>292</v>
      </c>
      <c r="H168" s="26">
        <v>642</v>
      </c>
      <c r="I168" s="26">
        <v>0.54517133956386288</v>
      </c>
      <c r="J168" s="26">
        <v>1144</v>
      </c>
      <c r="K168" s="26">
        <v>1056</v>
      </c>
      <c r="L168" s="26">
        <v>2200</v>
      </c>
      <c r="M168" s="26">
        <v>0.52</v>
      </c>
      <c r="N168" s="28">
        <v>28982</v>
      </c>
      <c r="O168" s="28">
        <v>57348</v>
      </c>
      <c r="P168" s="29">
        <v>0.50537071911836506</v>
      </c>
      <c r="Q168" s="29">
        <v>23642</v>
      </c>
      <c r="R168" s="29">
        <v>49274</v>
      </c>
      <c r="S168" s="29">
        <v>0.47980699999999998</v>
      </c>
      <c r="T168" s="29">
        <v>3221</v>
      </c>
      <c r="U168" s="29">
        <v>5091</v>
      </c>
      <c r="V168" s="29">
        <v>0.63268500000000005</v>
      </c>
      <c r="W168" s="29">
        <v>1371</v>
      </c>
      <c r="X168" s="29">
        <v>1936</v>
      </c>
      <c r="Y168" s="29">
        <v>0.70816100000000004</v>
      </c>
      <c r="Z168" s="29">
        <v>291</v>
      </c>
      <c r="AA168" s="29">
        <v>543</v>
      </c>
      <c r="AB168" s="29">
        <v>0.53591200000000005</v>
      </c>
      <c r="AC168" s="29">
        <v>457</v>
      </c>
      <c r="AD168" s="29">
        <v>504</v>
      </c>
      <c r="AE168" s="29">
        <v>0.90674600000000005</v>
      </c>
    </row>
    <row r="169" spans="1:31">
      <c r="A169" s="26" t="s">
        <v>566</v>
      </c>
      <c r="B169" s="27">
        <v>1492</v>
      </c>
      <c r="C169" s="27">
        <v>1350</v>
      </c>
      <c r="D169" s="27">
        <v>2842</v>
      </c>
      <c r="E169" s="27">
        <v>0.52498240675580576</v>
      </c>
      <c r="F169" s="26">
        <v>349</v>
      </c>
      <c r="G169" s="26">
        <v>293</v>
      </c>
      <c r="H169" s="26">
        <v>642</v>
      </c>
      <c r="I169" s="26">
        <v>0.54361370716510904</v>
      </c>
      <c r="J169" s="26">
        <v>1143</v>
      </c>
      <c r="K169" s="26">
        <v>1057</v>
      </c>
      <c r="L169" s="26">
        <v>2200</v>
      </c>
      <c r="M169" s="26">
        <v>0.51954545454545453</v>
      </c>
      <c r="N169" s="28">
        <v>28974</v>
      </c>
      <c r="O169" s="28">
        <v>57346</v>
      </c>
      <c r="P169" s="29">
        <v>0.50524884037247586</v>
      </c>
      <c r="Q169" s="29">
        <v>23635</v>
      </c>
      <c r="R169" s="29">
        <v>49272</v>
      </c>
      <c r="S169" s="29">
        <v>0.479684</v>
      </c>
      <c r="T169" s="29">
        <v>3220</v>
      </c>
      <c r="U169" s="29">
        <v>5091</v>
      </c>
      <c r="V169" s="29">
        <v>0.63248899999999997</v>
      </c>
      <c r="W169" s="29">
        <v>1371</v>
      </c>
      <c r="X169" s="29">
        <v>1936</v>
      </c>
      <c r="Y169" s="29">
        <v>0.70816100000000004</v>
      </c>
      <c r="Z169" s="29">
        <v>291</v>
      </c>
      <c r="AA169" s="29">
        <v>543</v>
      </c>
      <c r="AB169" s="29">
        <v>0.53591200000000005</v>
      </c>
      <c r="AC169" s="29">
        <v>457</v>
      </c>
      <c r="AD169" s="29">
        <v>504</v>
      </c>
      <c r="AE169" s="29">
        <v>0.90674600000000005</v>
      </c>
    </row>
    <row r="170" spans="1:31">
      <c r="A170" s="26" t="s">
        <v>567</v>
      </c>
      <c r="B170" s="27">
        <v>672</v>
      </c>
      <c r="C170" s="27">
        <v>2170</v>
      </c>
      <c r="D170" s="27">
        <v>2842</v>
      </c>
      <c r="E170" s="27">
        <v>0.23645320197044334</v>
      </c>
      <c r="F170" s="26">
        <v>154</v>
      </c>
      <c r="G170" s="26">
        <v>488</v>
      </c>
      <c r="H170" s="26">
        <v>642</v>
      </c>
      <c r="I170" s="26">
        <v>0.23987538940809969</v>
      </c>
      <c r="J170" s="26">
        <v>518</v>
      </c>
      <c r="K170" s="26">
        <v>1682</v>
      </c>
      <c r="L170" s="26">
        <v>2200</v>
      </c>
      <c r="M170" s="26">
        <v>0.23545454545454544</v>
      </c>
      <c r="N170" s="28">
        <v>12248</v>
      </c>
      <c r="O170" s="28">
        <v>57346</v>
      </c>
      <c r="P170" s="29">
        <v>0.21358072053848567</v>
      </c>
      <c r="Q170" s="29">
        <v>9487</v>
      </c>
      <c r="R170" s="29">
        <v>49272</v>
      </c>
      <c r="S170" s="29">
        <v>0.19254299999999999</v>
      </c>
      <c r="T170" s="29">
        <v>2062</v>
      </c>
      <c r="U170" s="29">
        <v>5091</v>
      </c>
      <c r="V170" s="29">
        <v>0.405028</v>
      </c>
      <c r="W170" s="29">
        <v>299</v>
      </c>
      <c r="X170" s="29">
        <v>1936</v>
      </c>
      <c r="Y170" s="29">
        <v>0.154442</v>
      </c>
      <c r="Z170" s="29">
        <v>136</v>
      </c>
      <c r="AA170" s="29">
        <v>543</v>
      </c>
      <c r="AB170" s="29">
        <v>0.25046000000000002</v>
      </c>
      <c r="AC170" s="29">
        <v>264</v>
      </c>
      <c r="AD170" s="29">
        <v>504</v>
      </c>
      <c r="AE170" s="29">
        <v>0.52381</v>
      </c>
    </row>
    <row r="171" spans="1:31">
      <c r="A171" s="26" t="s">
        <v>568</v>
      </c>
      <c r="B171" s="27">
        <v>680</v>
      </c>
      <c r="C171" s="27">
        <v>2162</v>
      </c>
      <c r="D171" s="27">
        <v>2842</v>
      </c>
      <c r="E171" s="27">
        <v>0.23926812104152007</v>
      </c>
      <c r="F171" s="26">
        <v>155</v>
      </c>
      <c r="G171" s="26">
        <v>487</v>
      </c>
      <c r="H171" s="26">
        <v>642</v>
      </c>
      <c r="I171" s="26">
        <v>0.24143302180685358</v>
      </c>
      <c r="J171" s="26">
        <v>525</v>
      </c>
      <c r="K171" s="26">
        <v>1675</v>
      </c>
      <c r="L171" s="26">
        <v>2200</v>
      </c>
      <c r="M171" s="26">
        <v>0.23863636363636365</v>
      </c>
      <c r="N171" s="28">
        <v>12265</v>
      </c>
      <c r="O171" s="28">
        <v>57348</v>
      </c>
      <c r="P171" s="29">
        <v>0.21386970774918043</v>
      </c>
      <c r="Q171" s="29">
        <v>9501</v>
      </c>
      <c r="R171" s="29">
        <v>49274</v>
      </c>
      <c r="S171" s="29">
        <v>0.19281999999999999</v>
      </c>
      <c r="T171" s="29">
        <v>2062</v>
      </c>
      <c r="U171" s="29">
        <v>5091</v>
      </c>
      <c r="V171" s="29">
        <v>0.405028</v>
      </c>
      <c r="W171" s="29">
        <v>302</v>
      </c>
      <c r="X171" s="29">
        <v>1936</v>
      </c>
      <c r="Y171" s="29">
        <v>0.15599199999999999</v>
      </c>
      <c r="Z171" s="29">
        <v>136</v>
      </c>
      <c r="AA171" s="29">
        <v>543</v>
      </c>
      <c r="AB171" s="29">
        <v>0.25046000000000002</v>
      </c>
      <c r="AC171" s="29">
        <v>264</v>
      </c>
      <c r="AD171" s="29">
        <v>504</v>
      </c>
      <c r="AE171" s="29">
        <v>0.52381</v>
      </c>
    </row>
    <row r="172" spans="1:31">
      <c r="A172" s="26" t="s">
        <v>569</v>
      </c>
      <c r="B172" s="27">
        <v>1454</v>
      </c>
      <c r="C172" s="27">
        <v>1388</v>
      </c>
      <c r="D172" s="27">
        <v>2842</v>
      </c>
      <c r="E172" s="27">
        <v>0.51161154116819141</v>
      </c>
      <c r="F172" s="26">
        <v>340</v>
      </c>
      <c r="G172" s="26">
        <v>302</v>
      </c>
      <c r="H172" s="26">
        <v>642</v>
      </c>
      <c r="I172" s="26">
        <v>0.52959501557632394</v>
      </c>
      <c r="J172" s="26">
        <v>1114</v>
      </c>
      <c r="K172" s="26">
        <v>1086</v>
      </c>
      <c r="L172" s="26">
        <v>2200</v>
      </c>
      <c r="M172" s="26">
        <v>0.50636363636363635</v>
      </c>
      <c r="N172" s="28">
        <v>28439</v>
      </c>
      <c r="O172" s="28">
        <v>57348</v>
      </c>
      <c r="P172" s="29">
        <v>0.49590221106228638</v>
      </c>
      <c r="Q172" s="29">
        <v>23554</v>
      </c>
      <c r="R172" s="29">
        <v>49274</v>
      </c>
      <c r="S172" s="29">
        <v>0.47802099999999997</v>
      </c>
      <c r="T172" s="29">
        <v>3214</v>
      </c>
      <c r="U172" s="29">
        <v>5091</v>
      </c>
      <c r="V172" s="29">
        <v>0.63131000000000004</v>
      </c>
      <c r="W172" s="29">
        <v>930</v>
      </c>
      <c r="X172" s="29">
        <v>1936</v>
      </c>
      <c r="Y172" s="29">
        <v>0.48037200000000002</v>
      </c>
      <c r="Z172" s="29">
        <v>285</v>
      </c>
      <c r="AA172" s="29">
        <v>543</v>
      </c>
      <c r="AB172" s="29">
        <v>0.52486200000000005</v>
      </c>
      <c r="AC172" s="29">
        <v>456</v>
      </c>
      <c r="AD172" s="29">
        <v>504</v>
      </c>
      <c r="AE172" s="29">
        <v>0.90476199999999996</v>
      </c>
    </row>
    <row r="173" spans="1:31">
      <c r="A173" s="26" t="s">
        <v>570</v>
      </c>
      <c r="B173" s="27">
        <v>1475</v>
      </c>
      <c r="C173" s="27">
        <v>1367</v>
      </c>
      <c r="D173" s="27">
        <v>2842</v>
      </c>
      <c r="E173" s="27">
        <v>0.51900070372976781</v>
      </c>
      <c r="F173" s="26">
        <v>346</v>
      </c>
      <c r="G173" s="26">
        <v>296</v>
      </c>
      <c r="H173" s="26">
        <v>642</v>
      </c>
      <c r="I173" s="26">
        <v>0.5389408099688473</v>
      </c>
      <c r="J173" s="26">
        <v>1129</v>
      </c>
      <c r="K173" s="26">
        <v>1071</v>
      </c>
      <c r="L173" s="26">
        <v>2200</v>
      </c>
      <c r="M173" s="26">
        <v>0.51318181818181818</v>
      </c>
      <c r="N173" s="28">
        <v>28993</v>
      </c>
      <c r="O173" s="28">
        <v>57348</v>
      </c>
      <c r="P173" s="29">
        <v>0.50556253051544953</v>
      </c>
      <c r="Q173" s="29">
        <v>23650</v>
      </c>
      <c r="R173" s="29">
        <v>49274</v>
      </c>
      <c r="S173" s="29">
        <v>0.47996899999999998</v>
      </c>
      <c r="T173" s="29">
        <v>3226</v>
      </c>
      <c r="U173" s="29">
        <v>5091</v>
      </c>
      <c r="V173" s="29">
        <v>0.63366699999999998</v>
      </c>
      <c r="W173" s="29">
        <v>1370</v>
      </c>
      <c r="X173" s="29">
        <v>1936</v>
      </c>
      <c r="Y173" s="29">
        <v>0.70764499999999997</v>
      </c>
      <c r="Z173" s="29">
        <v>290</v>
      </c>
      <c r="AA173" s="29">
        <v>543</v>
      </c>
      <c r="AB173" s="29">
        <v>0.53407000000000004</v>
      </c>
      <c r="AC173" s="29">
        <v>457</v>
      </c>
      <c r="AD173" s="29">
        <v>504</v>
      </c>
      <c r="AE173" s="29">
        <v>0.90674600000000005</v>
      </c>
    </row>
    <row r="174" spans="1:31">
      <c r="A174" s="26" t="s">
        <v>571</v>
      </c>
      <c r="B174" s="27">
        <v>675</v>
      </c>
      <c r="C174" s="27">
        <v>2167</v>
      </c>
      <c r="D174" s="27">
        <v>2842</v>
      </c>
      <c r="E174" s="27">
        <v>0.23750879662209712</v>
      </c>
      <c r="F174" s="26">
        <v>156</v>
      </c>
      <c r="G174" s="26">
        <v>486</v>
      </c>
      <c r="H174" s="26">
        <v>642</v>
      </c>
      <c r="I174" s="26">
        <v>0.24299065420560748</v>
      </c>
      <c r="J174" s="26">
        <v>519</v>
      </c>
      <c r="K174" s="26">
        <v>1681</v>
      </c>
      <c r="L174" s="26">
        <v>2200</v>
      </c>
      <c r="M174" s="26">
        <v>0.2359090909090909</v>
      </c>
      <c r="N174" s="28">
        <v>12296</v>
      </c>
      <c r="O174" s="28">
        <v>57348</v>
      </c>
      <c r="P174" s="29">
        <v>0.21441026714096395</v>
      </c>
      <c r="Q174" s="29">
        <v>9501</v>
      </c>
      <c r="R174" s="29">
        <v>49274</v>
      </c>
      <c r="S174" s="29">
        <v>0.19281999999999999</v>
      </c>
      <c r="T174" s="29">
        <v>2064</v>
      </c>
      <c r="U174" s="29">
        <v>5091</v>
      </c>
      <c r="V174" s="29">
        <v>0.40542099999999998</v>
      </c>
      <c r="W174" s="29">
        <v>331</v>
      </c>
      <c r="X174" s="29">
        <v>1936</v>
      </c>
      <c r="Y174" s="29">
        <v>0.17097100000000001</v>
      </c>
      <c r="Z174" s="29">
        <v>136</v>
      </c>
      <c r="AA174" s="29">
        <v>543</v>
      </c>
      <c r="AB174" s="29">
        <v>0.25046000000000002</v>
      </c>
      <c r="AC174" s="29">
        <v>264</v>
      </c>
      <c r="AD174" s="29">
        <v>504</v>
      </c>
      <c r="AE174" s="29">
        <v>0.52381</v>
      </c>
    </row>
    <row r="175" spans="1:31">
      <c r="A175" s="26" t="s">
        <v>572</v>
      </c>
      <c r="B175" s="27">
        <v>1493</v>
      </c>
      <c r="C175" s="27">
        <v>1349</v>
      </c>
      <c r="D175" s="27">
        <v>2842</v>
      </c>
      <c r="E175" s="27">
        <v>0.52533427163969038</v>
      </c>
      <c r="F175" s="26">
        <v>350</v>
      </c>
      <c r="G175" s="26">
        <v>292</v>
      </c>
      <c r="H175" s="26">
        <v>642</v>
      </c>
      <c r="I175" s="26">
        <v>0.54517133956386288</v>
      </c>
      <c r="J175" s="26">
        <v>1143</v>
      </c>
      <c r="K175" s="26">
        <v>1057</v>
      </c>
      <c r="L175" s="26">
        <v>2200</v>
      </c>
      <c r="M175" s="26">
        <v>0.51954545454545453</v>
      </c>
      <c r="N175" s="28">
        <v>28960</v>
      </c>
      <c r="O175" s="28">
        <v>57348</v>
      </c>
      <c r="P175" s="29">
        <v>0.50498709632419614</v>
      </c>
      <c r="Q175" s="29">
        <v>23620</v>
      </c>
      <c r="R175" s="29">
        <v>49274</v>
      </c>
      <c r="S175" s="29">
        <v>0.47936000000000001</v>
      </c>
      <c r="T175" s="29">
        <v>3221</v>
      </c>
      <c r="U175" s="29">
        <v>5091</v>
      </c>
      <c r="V175" s="29">
        <v>0.63268500000000005</v>
      </c>
      <c r="W175" s="29">
        <v>1371</v>
      </c>
      <c r="X175" s="29">
        <v>1936</v>
      </c>
      <c r="Y175" s="29">
        <v>0.70816100000000004</v>
      </c>
      <c r="Z175" s="29">
        <v>291</v>
      </c>
      <c r="AA175" s="29">
        <v>543</v>
      </c>
      <c r="AB175" s="29">
        <v>0.53591200000000005</v>
      </c>
      <c r="AC175" s="29">
        <v>457</v>
      </c>
      <c r="AD175" s="29">
        <v>504</v>
      </c>
      <c r="AE175" s="29">
        <v>0.90674600000000005</v>
      </c>
    </row>
    <row r="176" spans="1:31">
      <c r="A176" s="26" t="s">
        <v>573</v>
      </c>
      <c r="B176" s="27">
        <v>1491</v>
      </c>
      <c r="C176" s="27">
        <v>1351</v>
      </c>
      <c r="D176" s="27">
        <v>2842</v>
      </c>
      <c r="E176" s="27">
        <v>0.52463054187192115</v>
      </c>
      <c r="F176" s="26">
        <v>348</v>
      </c>
      <c r="G176" s="26">
        <v>294</v>
      </c>
      <c r="H176" s="26">
        <v>642</v>
      </c>
      <c r="I176" s="26">
        <v>0.54205607476635509</v>
      </c>
      <c r="J176" s="26">
        <v>1143</v>
      </c>
      <c r="K176" s="26">
        <v>1057</v>
      </c>
      <c r="L176" s="26">
        <v>2200</v>
      </c>
      <c r="M176" s="26">
        <v>0.51954545454545453</v>
      </c>
      <c r="N176" s="28">
        <v>28978</v>
      </c>
      <c r="O176" s="28">
        <v>57348</v>
      </c>
      <c r="P176" s="29">
        <v>0.50530096951942527</v>
      </c>
      <c r="Q176" s="29">
        <v>23638</v>
      </c>
      <c r="R176" s="29">
        <v>49274</v>
      </c>
      <c r="S176" s="29">
        <v>0.47972599999999999</v>
      </c>
      <c r="T176" s="29">
        <v>3221</v>
      </c>
      <c r="U176" s="29">
        <v>5091</v>
      </c>
      <c r="V176" s="29">
        <v>0.63268500000000005</v>
      </c>
      <c r="W176" s="29">
        <v>1371</v>
      </c>
      <c r="X176" s="29">
        <v>1936</v>
      </c>
      <c r="Y176" s="29">
        <v>0.70816100000000004</v>
      </c>
      <c r="Z176" s="29">
        <v>291</v>
      </c>
      <c r="AA176" s="29">
        <v>543</v>
      </c>
      <c r="AB176" s="29">
        <v>0.53591200000000005</v>
      </c>
      <c r="AC176" s="29">
        <v>457</v>
      </c>
      <c r="AD176" s="29">
        <v>504</v>
      </c>
      <c r="AE176" s="29">
        <v>0.90674600000000005</v>
      </c>
    </row>
    <row r="177" spans="1:31">
      <c r="A177" s="26" t="s">
        <v>574</v>
      </c>
      <c r="B177" s="27">
        <v>1485</v>
      </c>
      <c r="C177" s="27">
        <v>1357</v>
      </c>
      <c r="D177" s="27">
        <v>2842</v>
      </c>
      <c r="E177" s="27">
        <v>0.5225193525686137</v>
      </c>
      <c r="F177" s="26">
        <v>347</v>
      </c>
      <c r="G177" s="26">
        <v>295</v>
      </c>
      <c r="H177" s="26">
        <v>642</v>
      </c>
      <c r="I177" s="26">
        <v>0.54049844236760125</v>
      </c>
      <c r="J177" s="26">
        <v>1138</v>
      </c>
      <c r="K177" s="26">
        <v>1062</v>
      </c>
      <c r="L177" s="26">
        <v>2200</v>
      </c>
      <c r="M177" s="26">
        <v>0.51727272727272722</v>
      </c>
      <c r="N177" s="28">
        <v>28984</v>
      </c>
      <c r="O177" s="28">
        <v>57348</v>
      </c>
      <c r="P177" s="29">
        <v>0.50540559391783502</v>
      </c>
      <c r="Q177" s="29">
        <v>23644</v>
      </c>
      <c r="R177" s="29">
        <v>49274</v>
      </c>
      <c r="S177" s="29">
        <v>0.47984700000000002</v>
      </c>
      <c r="T177" s="29">
        <v>3221</v>
      </c>
      <c r="U177" s="29">
        <v>5091</v>
      </c>
      <c r="V177" s="29">
        <v>0.63268500000000005</v>
      </c>
      <c r="W177" s="29">
        <v>1371</v>
      </c>
      <c r="X177" s="29">
        <v>1936</v>
      </c>
      <c r="Y177" s="29">
        <v>0.70816100000000004</v>
      </c>
      <c r="Z177" s="29">
        <v>291</v>
      </c>
      <c r="AA177" s="29">
        <v>543</v>
      </c>
      <c r="AB177" s="29">
        <v>0.53591200000000005</v>
      </c>
      <c r="AC177" s="29">
        <v>457</v>
      </c>
      <c r="AD177" s="29">
        <v>504</v>
      </c>
      <c r="AE177" s="29">
        <v>0.90674600000000005</v>
      </c>
    </row>
    <row r="178" spans="1:31">
      <c r="A178" s="26" t="s">
        <v>575</v>
      </c>
      <c r="B178" s="27">
        <v>1490</v>
      </c>
      <c r="C178" s="27">
        <v>1352</v>
      </c>
      <c r="D178" s="27">
        <v>2842</v>
      </c>
      <c r="E178" s="27">
        <v>0.52427867698803654</v>
      </c>
      <c r="F178" s="26">
        <v>346</v>
      </c>
      <c r="G178" s="26">
        <v>296</v>
      </c>
      <c r="H178" s="26">
        <v>642</v>
      </c>
      <c r="I178" s="26">
        <v>0.5389408099688473</v>
      </c>
      <c r="J178" s="26">
        <v>1144</v>
      </c>
      <c r="K178" s="26">
        <v>1056</v>
      </c>
      <c r="L178" s="26">
        <v>2200</v>
      </c>
      <c r="M178" s="26">
        <v>0.52</v>
      </c>
      <c r="N178" s="28">
        <v>28982</v>
      </c>
      <c r="O178" s="28">
        <v>57348</v>
      </c>
      <c r="P178" s="29">
        <v>0.50537071911836506</v>
      </c>
      <c r="Q178" s="29">
        <v>23642</v>
      </c>
      <c r="R178" s="29">
        <v>49274</v>
      </c>
      <c r="S178" s="29">
        <v>0.47980699999999998</v>
      </c>
      <c r="T178" s="29">
        <v>3221</v>
      </c>
      <c r="U178" s="29">
        <v>5091</v>
      </c>
      <c r="V178" s="29">
        <v>0.63268500000000005</v>
      </c>
      <c r="W178" s="29">
        <v>1371</v>
      </c>
      <c r="X178" s="29">
        <v>1936</v>
      </c>
      <c r="Y178" s="29">
        <v>0.70816100000000004</v>
      </c>
      <c r="Z178" s="29">
        <v>291</v>
      </c>
      <c r="AA178" s="29">
        <v>543</v>
      </c>
      <c r="AB178" s="29">
        <v>0.53591200000000005</v>
      </c>
      <c r="AC178" s="29">
        <v>457</v>
      </c>
      <c r="AD178" s="29">
        <v>504</v>
      </c>
      <c r="AE178" s="29">
        <v>0.90674600000000005</v>
      </c>
    </row>
    <row r="179" spans="1:31">
      <c r="A179" s="26" t="s">
        <v>576</v>
      </c>
      <c r="B179" s="27">
        <v>1468</v>
      </c>
      <c r="C179" s="27">
        <v>1374</v>
      </c>
      <c r="D179" s="27">
        <v>2842</v>
      </c>
      <c r="E179" s="27">
        <v>0.51653764954257564</v>
      </c>
      <c r="F179" s="26">
        <v>341</v>
      </c>
      <c r="G179" s="26">
        <v>301</v>
      </c>
      <c r="H179" s="26">
        <v>642</v>
      </c>
      <c r="I179" s="26">
        <v>0.53115264797507789</v>
      </c>
      <c r="J179" s="26">
        <v>1127</v>
      </c>
      <c r="K179" s="26">
        <v>1073</v>
      </c>
      <c r="L179" s="26">
        <v>2200</v>
      </c>
      <c r="M179" s="26">
        <v>0.51227272727272732</v>
      </c>
      <c r="N179" s="28">
        <v>28467</v>
      </c>
      <c r="O179" s="28">
        <v>57348</v>
      </c>
      <c r="P179" s="29">
        <v>0.49639045825486505</v>
      </c>
      <c r="Q179" s="29">
        <v>23556</v>
      </c>
      <c r="R179" s="29">
        <v>49274</v>
      </c>
      <c r="S179" s="29">
        <v>0.47806100000000001</v>
      </c>
      <c r="T179" s="29">
        <v>3214</v>
      </c>
      <c r="U179" s="29">
        <v>5091</v>
      </c>
      <c r="V179" s="29">
        <v>0.63131000000000004</v>
      </c>
      <c r="W179" s="29">
        <v>957</v>
      </c>
      <c r="X179" s="29">
        <v>1936</v>
      </c>
      <c r="Y179" s="29">
        <v>0.49431799999999998</v>
      </c>
      <c r="Z179" s="29">
        <v>284</v>
      </c>
      <c r="AA179" s="29">
        <v>543</v>
      </c>
      <c r="AB179" s="29">
        <v>0.52302000000000004</v>
      </c>
      <c r="AC179" s="29">
        <v>456</v>
      </c>
      <c r="AD179" s="29">
        <v>504</v>
      </c>
      <c r="AE179" s="29">
        <v>0.90476199999999996</v>
      </c>
    </row>
    <row r="180" spans="1:31">
      <c r="A180" s="26" t="s">
        <v>577</v>
      </c>
      <c r="B180" s="27">
        <v>1482</v>
      </c>
      <c r="C180" s="27">
        <v>1360</v>
      </c>
      <c r="D180" s="27">
        <v>2842</v>
      </c>
      <c r="E180" s="27">
        <v>0.52146375791695987</v>
      </c>
      <c r="F180" s="26">
        <v>347</v>
      </c>
      <c r="G180" s="26">
        <v>295</v>
      </c>
      <c r="H180" s="26">
        <v>642</v>
      </c>
      <c r="I180" s="26">
        <v>0.54049844236760125</v>
      </c>
      <c r="J180" s="26">
        <v>1135</v>
      </c>
      <c r="K180" s="26">
        <v>1065</v>
      </c>
      <c r="L180" s="26">
        <v>2200</v>
      </c>
      <c r="M180" s="26">
        <v>0.51590909090909087</v>
      </c>
      <c r="N180" s="28">
        <v>28990</v>
      </c>
      <c r="O180" s="28">
        <v>57348</v>
      </c>
      <c r="P180" s="29">
        <v>0.50551021831624465</v>
      </c>
      <c r="Q180" s="29">
        <v>23651</v>
      </c>
      <c r="R180" s="29">
        <v>49274</v>
      </c>
      <c r="S180" s="29">
        <v>0.479989</v>
      </c>
      <c r="T180" s="29">
        <v>3220</v>
      </c>
      <c r="U180" s="29">
        <v>5091</v>
      </c>
      <c r="V180" s="29">
        <v>0.63248899999999997</v>
      </c>
      <c r="W180" s="29">
        <v>1371</v>
      </c>
      <c r="X180" s="29">
        <v>1936</v>
      </c>
      <c r="Y180" s="29">
        <v>0.70816100000000004</v>
      </c>
      <c r="Z180" s="29">
        <v>291</v>
      </c>
      <c r="AA180" s="29">
        <v>543</v>
      </c>
      <c r="AB180" s="29">
        <v>0.53591200000000005</v>
      </c>
      <c r="AC180" s="29">
        <v>457</v>
      </c>
      <c r="AD180" s="29">
        <v>504</v>
      </c>
      <c r="AE180" s="29">
        <v>0.90674600000000005</v>
      </c>
    </row>
    <row r="181" spans="1:31">
      <c r="A181" s="26" t="s">
        <v>578</v>
      </c>
      <c r="B181" s="27">
        <v>1476</v>
      </c>
      <c r="C181" s="27">
        <v>1366</v>
      </c>
      <c r="D181" s="27">
        <v>2842</v>
      </c>
      <c r="E181" s="27">
        <v>0.51935256861365231</v>
      </c>
      <c r="F181" s="26">
        <v>345</v>
      </c>
      <c r="G181" s="26">
        <v>297</v>
      </c>
      <c r="H181" s="26">
        <v>642</v>
      </c>
      <c r="I181" s="26">
        <v>0.53738317757009346</v>
      </c>
      <c r="J181" s="26">
        <v>1131</v>
      </c>
      <c r="K181" s="26">
        <v>1069</v>
      </c>
      <c r="L181" s="26">
        <v>2200</v>
      </c>
      <c r="M181" s="26">
        <v>0.51409090909090904</v>
      </c>
      <c r="N181" s="28">
        <v>28989</v>
      </c>
      <c r="O181" s="28">
        <v>57348</v>
      </c>
      <c r="P181" s="29">
        <v>0.50549278091650973</v>
      </c>
      <c r="Q181" s="29">
        <v>23650</v>
      </c>
      <c r="R181" s="29">
        <v>49274</v>
      </c>
      <c r="S181" s="29">
        <v>0.47996899999999998</v>
      </c>
      <c r="T181" s="29">
        <v>3220</v>
      </c>
      <c r="U181" s="29">
        <v>5091</v>
      </c>
      <c r="V181" s="29">
        <v>0.63248899999999997</v>
      </c>
      <c r="W181" s="29">
        <v>1371</v>
      </c>
      <c r="X181" s="29">
        <v>1936</v>
      </c>
      <c r="Y181" s="29">
        <v>0.70816100000000004</v>
      </c>
      <c r="Z181" s="29">
        <v>291</v>
      </c>
      <c r="AA181" s="29">
        <v>543</v>
      </c>
      <c r="AB181" s="29">
        <v>0.53591200000000005</v>
      </c>
      <c r="AC181" s="29">
        <v>457</v>
      </c>
      <c r="AD181" s="29">
        <v>504</v>
      </c>
      <c r="AE181" s="29">
        <v>0.90674600000000005</v>
      </c>
    </row>
    <row r="182" spans="1:31">
      <c r="A182" s="26" t="s">
        <v>579</v>
      </c>
      <c r="B182" s="27">
        <v>1441</v>
      </c>
      <c r="C182" s="27">
        <v>1401</v>
      </c>
      <c r="D182" s="27">
        <v>2842</v>
      </c>
      <c r="E182" s="27">
        <v>0.50703729767769179</v>
      </c>
      <c r="F182" s="30">
        <v>339</v>
      </c>
      <c r="G182" s="26">
        <v>303</v>
      </c>
      <c r="H182" s="26">
        <v>642</v>
      </c>
      <c r="I182" s="26">
        <v>0.5280373831775701</v>
      </c>
      <c r="J182" s="26">
        <v>1102</v>
      </c>
      <c r="K182" s="26">
        <v>1098</v>
      </c>
      <c r="L182" s="26">
        <v>2200</v>
      </c>
      <c r="M182" s="26">
        <v>0.50090909090909086</v>
      </c>
      <c r="N182" s="28">
        <v>28556</v>
      </c>
      <c r="O182" s="28">
        <v>57347</v>
      </c>
      <c r="P182" s="29">
        <v>0.49795106980312831</v>
      </c>
      <c r="Q182" s="29">
        <v>23374</v>
      </c>
      <c r="R182" s="29">
        <v>49273</v>
      </c>
      <c r="S182" s="29">
        <v>0.47437699999999999</v>
      </c>
      <c r="T182" s="29">
        <v>3111</v>
      </c>
      <c r="U182" s="29">
        <v>5091</v>
      </c>
      <c r="V182" s="29">
        <v>0.61107800000000001</v>
      </c>
      <c r="W182" s="29">
        <v>1330</v>
      </c>
      <c r="X182" s="29">
        <v>1936</v>
      </c>
      <c r="Y182" s="29">
        <v>0.68698300000000001</v>
      </c>
      <c r="Z182" s="29">
        <v>287</v>
      </c>
      <c r="AA182" s="29">
        <v>543</v>
      </c>
      <c r="AB182" s="29">
        <v>0.52854500000000004</v>
      </c>
      <c r="AC182" s="29">
        <v>454</v>
      </c>
      <c r="AD182" s="29">
        <v>504</v>
      </c>
      <c r="AE182" s="29">
        <v>0.90079399999999998</v>
      </c>
    </row>
    <row r="183" spans="1:31">
      <c r="A183" s="26" t="s">
        <v>580</v>
      </c>
      <c r="B183" s="27">
        <v>1447</v>
      </c>
      <c r="C183" s="27">
        <v>1395</v>
      </c>
      <c r="D183" s="27">
        <v>2842</v>
      </c>
      <c r="E183" s="27">
        <v>0.50914848698099935</v>
      </c>
      <c r="F183" s="30">
        <v>335</v>
      </c>
      <c r="G183" s="26">
        <v>307</v>
      </c>
      <c r="H183" s="26">
        <v>642</v>
      </c>
      <c r="I183" s="26">
        <v>0.52180685358255452</v>
      </c>
      <c r="J183" s="26">
        <v>1112</v>
      </c>
      <c r="K183" s="26">
        <v>1088</v>
      </c>
      <c r="L183" s="26">
        <v>2200</v>
      </c>
      <c r="M183" s="26">
        <v>0.50545454545454549</v>
      </c>
      <c r="N183" s="28">
        <v>28447</v>
      </c>
      <c r="O183" s="28">
        <v>57348</v>
      </c>
      <c r="P183" s="29">
        <v>0.49604171026016602</v>
      </c>
      <c r="Q183" s="29">
        <v>23556</v>
      </c>
      <c r="R183" s="29">
        <v>49274</v>
      </c>
      <c r="S183" s="29">
        <v>0.47806100000000001</v>
      </c>
      <c r="T183" s="29">
        <v>3213</v>
      </c>
      <c r="U183" s="29">
        <v>5091</v>
      </c>
      <c r="V183" s="29">
        <v>0.63111399999999995</v>
      </c>
      <c r="W183" s="29">
        <v>937</v>
      </c>
      <c r="X183" s="29">
        <v>1936</v>
      </c>
      <c r="Y183" s="29">
        <v>0.48398799999999997</v>
      </c>
      <c r="Z183" s="29">
        <v>285</v>
      </c>
      <c r="AA183" s="29">
        <v>543</v>
      </c>
      <c r="AB183" s="29">
        <v>0.52486200000000005</v>
      </c>
      <c r="AC183" s="29">
        <v>456</v>
      </c>
      <c r="AD183" s="29">
        <v>504</v>
      </c>
      <c r="AE183" s="29">
        <v>0.90476199999999996</v>
      </c>
    </row>
    <row r="184" spans="1:31">
      <c r="A184" s="26" t="s">
        <v>581</v>
      </c>
      <c r="B184" s="27">
        <v>1490</v>
      </c>
      <c r="C184" s="27">
        <v>1352</v>
      </c>
      <c r="D184" s="27">
        <v>2842</v>
      </c>
      <c r="E184" s="27">
        <v>0.52427867698803654</v>
      </c>
      <c r="F184" s="30">
        <v>349</v>
      </c>
      <c r="G184" s="26">
        <v>293</v>
      </c>
      <c r="H184" s="26">
        <v>642</v>
      </c>
      <c r="I184" s="26">
        <v>0.54361370716510904</v>
      </c>
      <c r="J184" s="26">
        <v>1141</v>
      </c>
      <c r="K184" s="26">
        <v>1059</v>
      </c>
      <c r="L184" s="26">
        <v>2200</v>
      </c>
      <c r="M184" s="26">
        <v>0.51863636363636367</v>
      </c>
      <c r="N184" s="28">
        <v>28991</v>
      </c>
      <c r="O184" s="28">
        <v>57348</v>
      </c>
      <c r="P184" s="29">
        <v>0.50552765571597968</v>
      </c>
      <c r="Q184" s="29">
        <v>23652</v>
      </c>
      <c r="R184" s="29">
        <v>49274</v>
      </c>
      <c r="S184" s="29">
        <v>0.48000999999999999</v>
      </c>
      <c r="T184" s="29">
        <v>3220</v>
      </c>
      <c r="U184" s="29">
        <v>5091</v>
      </c>
      <c r="V184" s="29">
        <v>0.63248899999999997</v>
      </c>
      <c r="W184" s="29">
        <v>1371</v>
      </c>
      <c r="X184" s="29">
        <v>1936</v>
      </c>
      <c r="Y184" s="29">
        <v>0.70816100000000004</v>
      </c>
      <c r="Z184" s="29">
        <v>291</v>
      </c>
      <c r="AA184" s="29">
        <v>543</v>
      </c>
      <c r="AB184" s="29">
        <v>0.53591200000000005</v>
      </c>
      <c r="AC184" s="29">
        <v>457</v>
      </c>
      <c r="AD184" s="29">
        <v>504</v>
      </c>
      <c r="AE184" s="29">
        <v>0.90674600000000005</v>
      </c>
    </row>
    <row r="185" spans="1:31">
      <c r="A185" s="26" t="s">
        <v>582</v>
      </c>
      <c r="B185" s="27">
        <v>1463</v>
      </c>
      <c r="C185" s="27">
        <v>1379</v>
      </c>
      <c r="D185" s="27">
        <v>2842</v>
      </c>
      <c r="E185" s="27">
        <v>0.51477832512315269</v>
      </c>
      <c r="F185" s="30">
        <v>342</v>
      </c>
      <c r="G185" s="26">
        <v>300</v>
      </c>
      <c r="H185" s="26">
        <v>642</v>
      </c>
      <c r="I185" s="26">
        <v>0.53271028037383172</v>
      </c>
      <c r="J185" s="26">
        <v>1121</v>
      </c>
      <c r="K185" s="26">
        <v>1079</v>
      </c>
      <c r="L185" s="26">
        <v>2200</v>
      </c>
      <c r="M185" s="26">
        <v>0.50954545454545452</v>
      </c>
      <c r="N185" s="28">
        <v>28492</v>
      </c>
      <c r="O185" s="28">
        <v>57348</v>
      </c>
      <c r="P185" s="29">
        <v>0.4968263932482388</v>
      </c>
      <c r="Q185" s="29">
        <v>23569</v>
      </c>
      <c r="R185" s="29">
        <v>49274</v>
      </c>
      <c r="S185" s="29">
        <v>0.478325</v>
      </c>
      <c r="T185" s="29">
        <v>3214</v>
      </c>
      <c r="U185" s="29">
        <v>5091</v>
      </c>
      <c r="V185" s="29">
        <v>0.63131000000000004</v>
      </c>
      <c r="W185" s="29">
        <v>968</v>
      </c>
      <c r="X185" s="29">
        <v>1936</v>
      </c>
      <c r="Y185" s="29">
        <v>0.5</v>
      </c>
      <c r="Z185" s="29">
        <v>285</v>
      </c>
      <c r="AA185" s="29">
        <v>543</v>
      </c>
      <c r="AB185" s="29">
        <v>0.52486200000000005</v>
      </c>
      <c r="AC185" s="29">
        <v>456</v>
      </c>
      <c r="AD185" s="29">
        <v>504</v>
      </c>
      <c r="AE185" s="29">
        <v>0.90476199999999996</v>
      </c>
    </row>
    <row r="186" spans="1:31">
      <c r="A186" s="26" t="s">
        <v>583</v>
      </c>
      <c r="B186" s="27">
        <v>1494</v>
      </c>
      <c r="C186" s="27">
        <v>1348</v>
      </c>
      <c r="D186" s="27">
        <v>2842</v>
      </c>
      <c r="E186" s="27">
        <v>0.52568613652357499</v>
      </c>
      <c r="F186" s="30">
        <v>349</v>
      </c>
      <c r="G186" s="26">
        <v>293</v>
      </c>
      <c r="H186" s="26">
        <v>642</v>
      </c>
      <c r="I186" s="26">
        <v>0.54361370716510904</v>
      </c>
      <c r="J186" s="26">
        <v>1145</v>
      </c>
      <c r="K186" s="26">
        <v>1055</v>
      </c>
      <c r="L186" s="26">
        <v>2200</v>
      </c>
      <c r="M186" s="26">
        <v>0.5204545454545455</v>
      </c>
      <c r="N186" s="28">
        <v>28992</v>
      </c>
      <c r="O186" s="28">
        <v>57348</v>
      </c>
      <c r="P186" s="29">
        <v>0.50554509311571461</v>
      </c>
      <c r="Q186" s="29">
        <v>23653</v>
      </c>
      <c r="R186" s="29">
        <v>49274</v>
      </c>
      <c r="S186" s="29">
        <v>0.48003000000000001</v>
      </c>
      <c r="T186" s="29">
        <v>3220</v>
      </c>
      <c r="U186" s="29">
        <v>5091</v>
      </c>
      <c r="V186" s="29">
        <v>0.63248899999999997</v>
      </c>
      <c r="W186" s="29">
        <v>1371</v>
      </c>
      <c r="X186" s="29">
        <v>1936</v>
      </c>
      <c r="Y186" s="29">
        <v>0.70816100000000004</v>
      </c>
      <c r="Z186" s="29">
        <v>291</v>
      </c>
      <c r="AA186" s="29">
        <v>543</v>
      </c>
      <c r="AB186" s="29">
        <v>0.53591200000000005</v>
      </c>
      <c r="AC186" s="29">
        <v>457</v>
      </c>
      <c r="AD186" s="29">
        <v>504</v>
      </c>
      <c r="AE186" s="29">
        <v>0.90674600000000005</v>
      </c>
    </row>
    <row r="187" spans="1:31">
      <c r="A187" s="26" t="s">
        <v>584</v>
      </c>
      <c r="B187" s="27">
        <v>1494</v>
      </c>
      <c r="C187" s="27">
        <v>1348</v>
      </c>
      <c r="D187" s="27">
        <v>2842</v>
      </c>
      <c r="E187" s="27">
        <v>0.52568613652357499</v>
      </c>
      <c r="F187" s="30">
        <v>350</v>
      </c>
      <c r="G187" s="26">
        <v>292</v>
      </c>
      <c r="H187" s="26">
        <v>642</v>
      </c>
      <c r="I187" s="26">
        <v>0.54517133956386288</v>
      </c>
      <c r="J187" s="26">
        <v>1144</v>
      </c>
      <c r="K187" s="26">
        <v>1056</v>
      </c>
      <c r="L187" s="26">
        <v>2200</v>
      </c>
      <c r="M187" s="26">
        <v>0.52</v>
      </c>
      <c r="N187" s="28">
        <v>29043</v>
      </c>
      <c r="O187" s="28">
        <v>57348</v>
      </c>
      <c r="P187" s="29">
        <v>0.50643440050219712</v>
      </c>
      <c r="Q187" s="29">
        <v>23678</v>
      </c>
      <c r="R187" s="29">
        <v>49274</v>
      </c>
      <c r="S187" s="29">
        <v>0.48053699999999999</v>
      </c>
      <c r="T187" s="29">
        <v>3223</v>
      </c>
      <c r="U187" s="29">
        <v>5091</v>
      </c>
      <c r="V187" s="29">
        <v>0.63307800000000003</v>
      </c>
      <c r="W187" s="29">
        <v>1391</v>
      </c>
      <c r="X187" s="29">
        <v>1936</v>
      </c>
      <c r="Y187" s="29">
        <v>0.71849200000000002</v>
      </c>
      <c r="Z187" s="29">
        <v>293</v>
      </c>
      <c r="AA187" s="29">
        <v>543</v>
      </c>
      <c r="AB187" s="29">
        <v>0.53959500000000005</v>
      </c>
      <c r="AC187" s="29">
        <v>458</v>
      </c>
      <c r="AD187" s="29">
        <v>504</v>
      </c>
      <c r="AE187" s="29">
        <v>0.90873000000000004</v>
      </c>
    </row>
    <row r="188" spans="1:31">
      <c r="A188" s="26" t="s">
        <v>585</v>
      </c>
      <c r="B188" s="27">
        <v>1520</v>
      </c>
      <c r="C188" s="27">
        <v>1322</v>
      </c>
      <c r="D188" s="27">
        <v>2842</v>
      </c>
      <c r="E188" s="27">
        <v>0.53483462350457422</v>
      </c>
      <c r="F188" s="30">
        <v>355</v>
      </c>
      <c r="G188" s="26">
        <v>287</v>
      </c>
      <c r="H188" s="26">
        <v>642</v>
      </c>
      <c r="I188" s="26">
        <v>0.5529595015576324</v>
      </c>
      <c r="J188" s="26">
        <v>1165</v>
      </c>
      <c r="K188" s="26">
        <v>1035</v>
      </c>
      <c r="L188" s="26">
        <v>2200</v>
      </c>
      <c r="M188" s="26">
        <v>0.52954545454545454</v>
      </c>
      <c r="N188" s="28">
        <v>29656</v>
      </c>
      <c r="O188" s="28">
        <v>57348</v>
      </c>
      <c r="P188" s="29">
        <v>0.51712352653972238</v>
      </c>
      <c r="Q188" s="29">
        <v>23761</v>
      </c>
      <c r="R188" s="29">
        <v>49274</v>
      </c>
      <c r="S188" s="29">
        <v>0.48222199999999998</v>
      </c>
      <c r="T188" s="29">
        <v>3509</v>
      </c>
      <c r="U188" s="29">
        <v>5091</v>
      </c>
      <c r="V188" s="29">
        <v>0.68925599999999998</v>
      </c>
      <c r="W188" s="29">
        <v>1610</v>
      </c>
      <c r="X188" s="29">
        <v>1936</v>
      </c>
      <c r="Y188" s="29">
        <v>0.83161200000000002</v>
      </c>
      <c r="Z188" s="29">
        <v>302</v>
      </c>
      <c r="AA188" s="29">
        <v>543</v>
      </c>
      <c r="AB188" s="29">
        <v>0.55616900000000002</v>
      </c>
      <c r="AC188" s="29">
        <v>474</v>
      </c>
      <c r="AD188" s="29">
        <v>504</v>
      </c>
      <c r="AE188" s="29">
        <v>0.94047599999999998</v>
      </c>
    </row>
    <row r="189" spans="1:31">
      <c r="A189" s="26" t="s">
        <v>586</v>
      </c>
      <c r="B189" s="27">
        <v>675</v>
      </c>
      <c r="C189" s="27">
        <v>2167</v>
      </c>
      <c r="D189" s="27">
        <v>2842</v>
      </c>
      <c r="E189" s="27">
        <v>0.23750879662209712</v>
      </c>
      <c r="F189" s="30">
        <v>155</v>
      </c>
      <c r="G189" s="26">
        <v>487</v>
      </c>
      <c r="H189" s="26">
        <v>642</v>
      </c>
      <c r="I189" s="26">
        <v>0.24143302180685358</v>
      </c>
      <c r="J189" s="26">
        <v>520</v>
      </c>
      <c r="K189" s="26">
        <v>1680</v>
      </c>
      <c r="L189" s="26">
        <v>2200</v>
      </c>
      <c r="M189" s="26">
        <v>0.23636363636363636</v>
      </c>
      <c r="N189" s="28">
        <v>12298</v>
      </c>
      <c r="O189" s="28">
        <v>57348</v>
      </c>
      <c r="P189" s="29">
        <v>0.21444514194043385</v>
      </c>
      <c r="Q189" s="29">
        <v>9506</v>
      </c>
      <c r="R189" s="29">
        <v>49274</v>
      </c>
      <c r="S189" s="29">
        <v>0.19292100000000001</v>
      </c>
      <c r="T189" s="29">
        <v>2062</v>
      </c>
      <c r="U189" s="29">
        <v>5091</v>
      </c>
      <c r="V189" s="29">
        <v>0.405028</v>
      </c>
      <c r="W189" s="29">
        <v>331</v>
      </c>
      <c r="X189" s="29">
        <v>1936</v>
      </c>
      <c r="Y189" s="29">
        <v>0.17097100000000001</v>
      </c>
      <c r="Z189" s="29">
        <v>136</v>
      </c>
      <c r="AA189" s="29">
        <v>543</v>
      </c>
      <c r="AB189" s="29">
        <v>0.25046000000000002</v>
      </c>
      <c r="AC189" s="29">
        <v>263</v>
      </c>
      <c r="AD189" s="29">
        <v>504</v>
      </c>
      <c r="AE189" s="29">
        <v>0.52182499999999998</v>
      </c>
    </row>
    <row r="190" spans="1:31">
      <c r="A190" s="26" t="s">
        <v>587</v>
      </c>
      <c r="B190" s="27">
        <v>1465</v>
      </c>
      <c r="C190" s="27">
        <v>1377</v>
      </c>
      <c r="D190" s="27">
        <v>2842</v>
      </c>
      <c r="E190" s="27">
        <v>0.51548205489092191</v>
      </c>
      <c r="F190" s="30">
        <v>340</v>
      </c>
      <c r="G190" s="26">
        <v>302</v>
      </c>
      <c r="H190" s="26">
        <v>642</v>
      </c>
      <c r="I190" s="26">
        <v>0.52959501557632394</v>
      </c>
      <c r="J190" s="26">
        <v>1125</v>
      </c>
      <c r="K190" s="26">
        <v>1075</v>
      </c>
      <c r="L190" s="26">
        <v>2200</v>
      </c>
      <c r="M190" s="26">
        <v>0.51136363636363635</v>
      </c>
      <c r="N190" s="28">
        <v>28488</v>
      </c>
      <c r="O190" s="28">
        <v>57348</v>
      </c>
      <c r="P190" s="29">
        <v>0.496756643649299</v>
      </c>
      <c r="Q190" s="29">
        <v>23568</v>
      </c>
      <c r="R190" s="29">
        <v>49274</v>
      </c>
      <c r="S190" s="29">
        <v>0.47830499999999998</v>
      </c>
      <c r="T190" s="29">
        <v>3211</v>
      </c>
      <c r="U190" s="29">
        <v>5091</v>
      </c>
      <c r="V190" s="29">
        <v>0.63072099999999998</v>
      </c>
      <c r="W190" s="29">
        <v>968</v>
      </c>
      <c r="X190" s="29">
        <v>1936</v>
      </c>
      <c r="Y190" s="29">
        <v>0.5</v>
      </c>
      <c r="Z190" s="29">
        <v>285</v>
      </c>
      <c r="AA190" s="29">
        <v>543</v>
      </c>
      <c r="AB190" s="29">
        <v>0.52486200000000005</v>
      </c>
      <c r="AC190" s="29">
        <v>456</v>
      </c>
      <c r="AD190" s="29">
        <v>504</v>
      </c>
      <c r="AE190" s="29">
        <v>0.90476199999999996</v>
      </c>
    </row>
    <row r="191" spans="1:31">
      <c r="A191" s="26" t="s">
        <v>588</v>
      </c>
      <c r="B191" s="27">
        <v>1471</v>
      </c>
      <c r="C191" s="27">
        <v>1371</v>
      </c>
      <c r="D191" s="27">
        <v>2842</v>
      </c>
      <c r="E191" s="27">
        <v>0.51759324419422936</v>
      </c>
      <c r="F191" s="30">
        <v>342</v>
      </c>
      <c r="G191" s="26">
        <v>300</v>
      </c>
      <c r="H191" s="26">
        <v>642</v>
      </c>
      <c r="I191" s="26">
        <v>0.53271028037383172</v>
      </c>
      <c r="J191" s="26">
        <v>1129</v>
      </c>
      <c r="K191" s="26">
        <v>1071</v>
      </c>
      <c r="L191" s="26">
        <v>2200</v>
      </c>
      <c r="M191" s="26">
        <v>0.51318181818181818</v>
      </c>
      <c r="N191" s="28">
        <v>28994</v>
      </c>
      <c r="O191" s="28">
        <v>57348</v>
      </c>
      <c r="P191" s="29">
        <v>0.50557996791518445</v>
      </c>
      <c r="Q191" s="29">
        <v>23656</v>
      </c>
      <c r="R191" s="29">
        <v>49274</v>
      </c>
      <c r="S191" s="29">
        <v>0.48009099999999999</v>
      </c>
      <c r="T191" s="29">
        <v>3219</v>
      </c>
      <c r="U191" s="29">
        <v>5091</v>
      </c>
      <c r="V191" s="29">
        <v>0.63229199999999997</v>
      </c>
      <c r="W191" s="29">
        <v>1371</v>
      </c>
      <c r="X191" s="29">
        <v>1936</v>
      </c>
      <c r="Y191" s="29">
        <v>0.70816100000000004</v>
      </c>
      <c r="Z191" s="29">
        <v>291</v>
      </c>
      <c r="AA191" s="29">
        <v>543</v>
      </c>
      <c r="AB191" s="29">
        <v>0.53591200000000005</v>
      </c>
      <c r="AC191" s="29">
        <v>457</v>
      </c>
      <c r="AD191" s="29">
        <v>504</v>
      </c>
      <c r="AE191" s="29">
        <v>0.90674600000000005</v>
      </c>
    </row>
    <row r="192" spans="1:31">
      <c r="A192" s="26" t="s">
        <v>589</v>
      </c>
      <c r="B192" s="27">
        <v>1542</v>
      </c>
      <c r="C192" s="27">
        <v>1300</v>
      </c>
      <c r="D192" s="27">
        <v>2842</v>
      </c>
      <c r="E192" s="27">
        <v>0.54257565095003524</v>
      </c>
      <c r="F192" s="30">
        <v>366</v>
      </c>
      <c r="G192" s="26">
        <v>276</v>
      </c>
      <c r="H192" s="26">
        <v>642</v>
      </c>
      <c r="I192" s="26">
        <v>0.57009345794392519</v>
      </c>
      <c r="J192" s="26">
        <v>1176</v>
      </c>
      <c r="K192" s="26">
        <v>1024</v>
      </c>
      <c r="L192" s="26">
        <v>2200</v>
      </c>
      <c r="M192" s="26">
        <v>0.53454545454545455</v>
      </c>
      <c r="N192" s="28">
        <v>29871</v>
      </c>
      <c r="O192" s="28">
        <v>57348</v>
      </c>
      <c r="P192" s="29">
        <v>0.52087256748273703</v>
      </c>
      <c r="Q192" s="29">
        <v>23820</v>
      </c>
      <c r="R192" s="29">
        <v>49274</v>
      </c>
      <c r="S192" s="29">
        <v>0.48341899999999999</v>
      </c>
      <c r="T192" s="29">
        <v>3519</v>
      </c>
      <c r="U192" s="29">
        <v>5091</v>
      </c>
      <c r="V192" s="29">
        <v>0.69121999999999995</v>
      </c>
      <c r="W192" s="29">
        <v>1753</v>
      </c>
      <c r="X192" s="29">
        <v>1936</v>
      </c>
      <c r="Y192" s="29">
        <v>0.90547500000000003</v>
      </c>
      <c r="Z192" s="29">
        <v>305</v>
      </c>
      <c r="AA192" s="29">
        <v>543</v>
      </c>
      <c r="AB192" s="29">
        <v>0.56169400000000003</v>
      </c>
      <c r="AC192" s="29">
        <v>474</v>
      </c>
      <c r="AD192" s="29">
        <v>504</v>
      </c>
      <c r="AE192" s="29">
        <v>0.94047599999999998</v>
      </c>
    </row>
    <row r="193" spans="1:31">
      <c r="A193" s="26" t="s">
        <v>590</v>
      </c>
      <c r="B193" s="27">
        <v>781</v>
      </c>
      <c r="C193" s="27">
        <v>2061</v>
      </c>
      <c r="D193" s="27">
        <v>2842</v>
      </c>
      <c r="E193" s="27">
        <v>0.27480647431386346</v>
      </c>
      <c r="F193" s="30">
        <v>185</v>
      </c>
      <c r="G193" s="26">
        <v>457</v>
      </c>
      <c r="H193" s="26">
        <v>642</v>
      </c>
      <c r="I193" s="26">
        <v>0.28816199376947038</v>
      </c>
      <c r="J193" s="26">
        <v>596</v>
      </c>
      <c r="K193" s="26">
        <v>1604</v>
      </c>
      <c r="L193" s="26">
        <v>2200</v>
      </c>
      <c r="M193" s="26">
        <v>0.27090909090909093</v>
      </c>
      <c r="N193" s="28">
        <v>16065</v>
      </c>
      <c r="O193" s="28">
        <v>57348</v>
      </c>
      <c r="P193" s="29">
        <v>0.28013182674199621</v>
      </c>
      <c r="Q193" s="29">
        <v>14057</v>
      </c>
      <c r="R193" s="29">
        <v>49274</v>
      </c>
      <c r="S193" s="29">
        <v>0.28528199999999998</v>
      </c>
      <c r="T193" s="29">
        <v>1145</v>
      </c>
      <c r="U193" s="29">
        <v>5091</v>
      </c>
      <c r="V193" s="29">
        <v>0.224907</v>
      </c>
      <c r="W193" s="29">
        <v>528</v>
      </c>
      <c r="X193" s="29">
        <v>1936</v>
      </c>
      <c r="Y193" s="29">
        <v>0.272727</v>
      </c>
      <c r="Z193" s="29">
        <v>142</v>
      </c>
      <c r="AA193" s="29">
        <v>543</v>
      </c>
      <c r="AB193" s="29">
        <v>0.26151000000000002</v>
      </c>
      <c r="AC193" s="29">
        <v>193</v>
      </c>
      <c r="AD193" s="29">
        <v>504</v>
      </c>
      <c r="AE193" s="29">
        <v>0.38293700000000003</v>
      </c>
    </row>
    <row r="194" spans="1:31">
      <c r="A194" s="26" t="s">
        <v>591</v>
      </c>
      <c r="B194" s="27">
        <v>1466</v>
      </c>
      <c r="C194" s="27">
        <v>1376</v>
      </c>
      <c r="D194" s="27">
        <v>2842</v>
      </c>
      <c r="E194" s="27">
        <v>0.51583391977480653</v>
      </c>
      <c r="F194" s="30">
        <v>341</v>
      </c>
      <c r="G194" s="26">
        <v>301</v>
      </c>
      <c r="H194" s="26">
        <v>642</v>
      </c>
      <c r="I194" s="26">
        <v>0.53115264797507789</v>
      </c>
      <c r="J194" s="26">
        <v>1125</v>
      </c>
      <c r="K194" s="26">
        <v>1075</v>
      </c>
      <c r="L194" s="26">
        <v>2200</v>
      </c>
      <c r="M194" s="26">
        <v>0.51136363636363635</v>
      </c>
      <c r="N194" s="28">
        <v>28491</v>
      </c>
      <c r="O194" s="28">
        <v>57348</v>
      </c>
      <c r="P194" s="29">
        <v>0.49680895584850387</v>
      </c>
      <c r="Q194" s="29">
        <v>23569</v>
      </c>
      <c r="R194" s="29">
        <v>49274</v>
      </c>
      <c r="S194" s="29">
        <v>0.478325</v>
      </c>
      <c r="T194" s="29">
        <v>3213</v>
      </c>
      <c r="U194" s="29">
        <v>5091</v>
      </c>
      <c r="V194" s="29">
        <v>0.63111399999999995</v>
      </c>
      <c r="W194" s="29">
        <v>968</v>
      </c>
      <c r="X194" s="29">
        <v>1936</v>
      </c>
      <c r="Y194" s="29">
        <v>0.5</v>
      </c>
      <c r="Z194" s="29">
        <v>285</v>
      </c>
      <c r="AA194" s="29">
        <v>543</v>
      </c>
      <c r="AB194" s="29">
        <v>0.52486200000000005</v>
      </c>
      <c r="AC194" s="29">
        <v>456</v>
      </c>
      <c r="AD194" s="29">
        <v>504</v>
      </c>
      <c r="AE194" s="29">
        <v>0.90476199999999996</v>
      </c>
    </row>
    <row r="195" spans="1:31">
      <c r="A195" s="26" t="s">
        <v>592</v>
      </c>
      <c r="B195" s="27">
        <v>660</v>
      </c>
      <c r="C195" s="27">
        <v>2182</v>
      </c>
      <c r="D195" s="27">
        <v>2842</v>
      </c>
      <c r="E195" s="27">
        <v>0.2322308233638283</v>
      </c>
      <c r="F195" s="30">
        <v>151</v>
      </c>
      <c r="G195" s="26">
        <v>491</v>
      </c>
      <c r="H195" s="26">
        <v>642</v>
      </c>
      <c r="I195" s="26">
        <v>0.235202492211838</v>
      </c>
      <c r="J195" s="26">
        <v>509</v>
      </c>
      <c r="K195" s="26">
        <v>1691</v>
      </c>
      <c r="L195" s="26">
        <v>2200</v>
      </c>
      <c r="M195" s="26">
        <v>0.23136363636363635</v>
      </c>
      <c r="N195" s="28">
        <v>12215</v>
      </c>
      <c r="O195" s="28">
        <v>57348</v>
      </c>
      <c r="P195" s="29">
        <v>0.21299783776243286</v>
      </c>
      <c r="Q195" s="29">
        <v>9461</v>
      </c>
      <c r="R195" s="29">
        <v>49274</v>
      </c>
      <c r="S195" s="29">
        <v>0.19200800000000001</v>
      </c>
      <c r="T195" s="29">
        <v>2060</v>
      </c>
      <c r="U195" s="29">
        <v>5091</v>
      </c>
      <c r="V195" s="29">
        <v>0.404636</v>
      </c>
      <c r="W195" s="29">
        <v>295</v>
      </c>
      <c r="X195" s="29">
        <v>1936</v>
      </c>
      <c r="Y195" s="29">
        <v>0.15237600000000001</v>
      </c>
      <c r="Z195" s="29">
        <v>136</v>
      </c>
      <c r="AA195" s="29">
        <v>543</v>
      </c>
      <c r="AB195" s="29">
        <v>0.25046000000000002</v>
      </c>
      <c r="AC195" s="29">
        <v>263</v>
      </c>
      <c r="AD195" s="29">
        <v>504</v>
      </c>
      <c r="AE195" s="29">
        <v>0.52182499999999998</v>
      </c>
    </row>
    <row r="196" spans="1:31">
      <c r="A196" s="26" t="s">
        <v>593</v>
      </c>
      <c r="B196" s="27">
        <v>1486</v>
      </c>
      <c r="C196" s="27">
        <v>1356</v>
      </c>
      <c r="D196" s="27">
        <v>2842</v>
      </c>
      <c r="E196" s="27">
        <v>0.5228712174524982</v>
      </c>
      <c r="F196" s="30">
        <v>349</v>
      </c>
      <c r="G196" s="26">
        <v>293</v>
      </c>
      <c r="H196" s="26">
        <v>642</v>
      </c>
      <c r="I196" s="26">
        <v>0.54361370716510904</v>
      </c>
      <c r="J196" s="26">
        <v>1137</v>
      </c>
      <c r="K196" s="26">
        <v>1063</v>
      </c>
      <c r="L196" s="26">
        <v>2200</v>
      </c>
      <c r="M196" s="26">
        <v>0.51681818181818184</v>
      </c>
      <c r="N196" s="28">
        <v>28992</v>
      </c>
      <c r="O196" s="28">
        <v>57348</v>
      </c>
      <c r="P196" s="29">
        <v>0.50554509311571461</v>
      </c>
      <c r="Q196" s="29">
        <v>23653</v>
      </c>
      <c r="R196" s="29">
        <v>49274</v>
      </c>
      <c r="S196" s="29">
        <v>0.48003000000000001</v>
      </c>
      <c r="T196" s="29">
        <v>3220</v>
      </c>
      <c r="U196" s="29">
        <v>5091</v>
      </c>
      <c r="V196" s="29">
        <v>0.63248899999999997</v>
      </c>
      <c r="W196" s="29">
        <v>1371</v>
      </c>
      <c r="X196" s="29">
        <v>1936</v>
      </c>
      <c r="Y196" s="29">
        <v>0.70816100000000004</v>
      </c>
      <c r="Z196" s="29">
        <v>291</v>
      </c>
      <c r="AA196" s="29">
        <v>543</v>
      </c>
      <c r="AB196" s="29">
        <v>0.53591200000000005</v>
      </c>
      <c r="AC196" s="29">
        <v>457</v>
      </c>
      <c r="AD196" s="29">
        <v>504</v>
      </c>
      <c r="AE196" s="29">
        <v>0.90674600000000005</v>
      </c>
    </row>
    <row r="197" spans="1:31">
      <c r="A197" s="26" t="s">
        <v>594</v>
      </c>
      <c r="B197" s="27">
        <v>778</v>
      </c>
      <c r="C197" s="27">
        <v>2064</v>
      </c>
      <c r="D197" s="27">
        <v>2842</v>
      </c>
      <c r="E197" s="27">
        <v>0.27375087966220973</v>
      </c>
      <c r="F197" s="30">
        <v>184</v>
      </c>
      <c r="G197" s="26">
        <v>458</v>
      </c>
      <c r="H197" s="26">
        <v>642</v>
      </c>
      <c r="I197" s="26">
        <v>0.28660436137071649</v>
      </c>
      <c r="J197" s="26">
        <v>594</v>
      </c>
      <c r="K197" s="26">
        <v>1606</v>
      </c>
      <c r="L197" s="26">
        <v>2200</v>
      </c>
      <c r="M197" s="26">
        <v>0.27</v>
      </c>
      <c r="N197" s="28">
        <v>16026</v>
      </c>
      <c r="O197" s="28">
        <v>57348</v>
      </c>
      <c r="P197" s="29">
        <v>0.27945176815233314</v>
      </c>
      <c r="Q197" s="29">
        <v>14031</v>
      </c>
      <c r="R197" s="29">
        <v>49274</v>
      </c>
      <c r="S197" s="29">
        <v>0.28475499999999998</v>
      </c>
      <c r="T197" s="29">
        <v>1146</v>
      </c>
      <c r="U197" s="29">
        <v>5091</v>
      </c>
      <c r="V197" s="29">
        <v>0.225103</v>
      </c>
      <c r="W197" s="29">
        <v>514</v>
      </c>
      <c r="X197" s="29">
        <v>1936</v>
      </c>
      <c r="Y197" s="29">
        <v>0.26549600000000001</v>
      </c>
      <c r="Z197" s="29">
        <v>142</v>
      </c>
      <c r="AA197" s="29">
        <v>543</v>
      </c>
      <c r="AB197" s="29">
        <v>0.26151000000000002</v>
      </c>
      <c r="AC197" s="29">
        <v>193</v>
      </c>
      <c r="AD197" s="29">
        <v>504</v>
      </c>
      <c r="AE197" s="29">
        <v>0.38293700000000003</v>
      </c>
    </row>
    <row r="198" spans="1:31">
      <c r="A198" s="26" t="s">
        <v>595</v>
      </c>
      <c r="B198" s="27">
        <v>1451</v>
      </c>
      <c r="C198" s="27">
        <v>1391</v>
      </c>
      <c r="D198" s="27">
        <v>2842</v>
      </c>
      <c r="E198" s="27">
        <v>0.51055594651653768</v>
      </c>
      <c r="F198" s="30">
        <v>343</v>
      </c>
      <c r="G198" s="26">
        <v>299</v>
      </c>
      <c r="H198" s="26">
        <v>642</v>
      </c>
      <c r="I198" s="26">
        <v>0.53426791277258567</v>
      </c>
      <c r="J198" s="26">
        <v>1108</v>
      </c>
      <c r="K198" s="26">
        <v>1092</v>
      </c>
      <c r="L198" s="26">
        <v>2200</v>
      </c>
      <c r="M198" s="26">
        <v>0.50363636363636366</v>
      </c>
      <c r="N198" s="28">
        <v>28764</v>
      </c>
      <c r="O198" s="28">
        <v>57348</v>
      </c>
      <c r="P198" s="29">
        <v>0.50156936597614565</v>
      </c>
      <c r="Q198" s="29">
        <v>23595</v>
      </c>
      <c r="R198" s="29">
        <v>49274</v>
      </c>
      <c r="S198" s="29">
        <v>0.47885299999999997</v>
      </c>
      <c r="T198" s="29">
        <v>3204</v>
      </c>
      <c r="U198" s="29">
        <v>5091</v>
      </c>
      <c r="V198" s="29">
        <v>0.62934599999999996</v>
      </c>
      <c r="W198" s="29">
        <v>1220</v>
      </c>
      <c r="X198" s="29">
        <v>1936</v>
      </c>
      <c r="Y198" s="29">
        <v>0.63016499999999998</v>
      </c>
      <c r="Z198" s="29">
        <v>289</v>
      </c>
      <c r="AA198" s="29">
        <v>543</v>
      </c>
      <c r="AB198" s="29">
        <v>0.53222800000000003</v>
      </c>
      <c r="AC198" s="29">
        <v>456</v>
      </c>
      <c r="AD198" s="29">
        <v>504</v>
      </c>
      <c r="AE198" s="29">
        <v>0.90476199999999996</v>
      </c>
    </row>
    <row r="199" spans="1:31">
      <c r="A199" s="26" t="s">
        <v>596</v>
      </c>
      <c r="B199" s="27">
        <v>1469</v>
      </c>
      <c r="C199" s="27">
        <v>1373</v>
      </c>
      <c r="D199" s="27">
        <v>2842</v>
      </c>
      <c r="E199" s="27">
        <v>0.51688951442646025</v>
      </c>
      <c r="F199" s="30">
        <v>343</v>
      </c>
      <c r="G199" s="26">
        <v>299</v>
      </c>
      <c r="H199" s="26">
        <v>642</v>
      </c>
      <c r="I199" s="26">
        <v>0.53426791277258567</v>
      </c>
      <c r="J199" s="26">
        <v>1126</v>
      </c>
      <c r="K199" s="26">
        <v>1074</v>
      </c>
      <c r="L199" s="26">
        <v>2200</v>
      </c>
      <c r="M199" s="26">
        <v>0.51181818181818184</v>
      </c>
      <c r="N199" s="28">
        <v>28445</v>
      </c>
      <c r="O199" s="28">
        <v>57347</v>
      </c>
      <c r="P199" s="29">
        <v>0.49601548468097723</v>
      </c>
      <c r="Q199" s="29">
        <v>23525</v>
      </c>
      <c r="R199" s="29">
        <v>49273</v>
      </c>
      <c r="S199" s="29">
        <v>0.47744199999999998</v>
      </c>
      <c r="T199" s="29">
        <v>3212</v>
      </c>
      <c r="U199" s="29">
        <v>5091</v>
      </c>
      <c r="V199" s="29">
        <v>0.63091699999999995</v>
      </c>
      <c r="W199" s="29">
        <v>968</v>
      </c>
      <c r="X199" s="29">
        <v>1936</v>
      </c>
      <c r="Y199" s="29">
        <v>0.5</v>
      </c>
      <c r="Z199" s="29">
        <v>284</v>
      </c>
      <c r="AA199" s="29">
        <v>543</v>
      </c>
      <c r="AB199" s="29">
        <v>0.52302000000000004</v>
      </c>
      <c r="AC199" s="29">
        <v>456</v>
      </c>
      <c r="AD199" s="29">
        <v>504</v>
      </c>
      <c r="AE199" s="29">
        <v>0.90476199999999996</v>
      </c>
    </row>
    <row r="200" spans="1:31">
      <c r="A200" s="26" t="s">
        <v>597</v>
      </c>
      <c r="B200" s="27">
        <v>667</v>
      </c>
      <c r="C200" s="27">
        <v>2175</v>
      </c>
      <c r="D200" s="27">
        <v>2842</v>
      </c>
      <c r="E200" s="27">
        <v>0.23469387755102042</v>
      </c>
      <c r="F200" s="30">
        <v>152</v>
      </c>
      <c r="G200" s="26">
        <v>490</v>
      </c>
      <c r="H200" s="26">
        <v>642</v>
      </c>
      <c r="I200" s="26">
        <v>0.2367601246105919</v>
      </c>
      <c r="J200" s="26">
        <v>515</v>
      </c>
      <c r="K200" s="26">
        <v>1685</v>
      </c>
      <c r="L200" s="26">
        <v>2200</v>
      </c>
      <c r="M200" s="26">
        <v>0.2340909090909091</v>
      </c>
      <c r="N200" s="28">
        <v>12231</v>
      </c>
      <c r="O200" s="28">
        <v>57347</v>
      </c>
      <c r="P200" s="29">
        <v>0.21328055521648909</v>
      </c>
      <c r="Q200" s="29">
        <v>9468</v>
      </c>
      <c r="R200" s="29">
        <v>49273</v>
      </c>
      <c r="S200" s="29">
        <v>0.19215399999999999</v>
      </c>
      <c r="T200" s="29">
        <v>2062</v>
      </c>
      <c r="U200" s="29">
        <v>5091</v>
      </c>
      <c r="V200" s="29">
        <v>0.405028</v>
      </c>
      <c r="W200" s="29">
        <v>301</v>
      </c>
      <c r="X200" s="29">
        <v>1936</v>
      </c>
      <c r="Y200" s="29">
        <v>0.155475</v>
      </c>
      <c r="Z200" s="29">
        <v>136</v>
      </c>
      <c r="AA200" s="29">
        <v>543</v>
      </c>
      <c r="AB200" s="29">
        <v>0.25046000000000002</v>
      </c>
      <c r="AC200" s="29">
        <v>264</v>
      </c>
      <c r="AD200" s="29">
        <v>504</v>
      </c>
      <c r="AE200" s="29">
        <v>0.52381</v>
      </c>
    </row>
    <row r="201" spans="1:31">
      <c r="A201" s="26" t="s">
        <v>598</v>
      </c>
      <c r="B201" s="27">
        <v>1498</v>
      </c>
      <c r="C201" s="27">
        <v>1344</v>
      </c>
      <c r="D201" s="27">
        <v>2842</v>
      </c>
      <c r="E201" s="27">
        <v>0.52709359605911332</v>
      </c>
      <c r="F201" s="30">
        <v>350</v>
      </c>
      <c r="G201" s="26">
        <v>292</v>
      </c>
      <c r="H201" s="26">
        <v>642</v>
      </c>
      <c r="I201" s="26">
        <v>0.54517133956386288</v>
      </c>
      <c r="J201" s="26">
        <v>1148</v>
      </c>
      <c r="K201" s="26">
        <v>1052</v>
      </c>
      <c r="L201" s="26">
        <v>2200</v>
      </c>
      <c r="M201" s="26">
        <v>0.52181818181818185</v>
      </c>
      <c r="N201" s="28">
        <v>28966</v>
      </c>
      <c r="O201" s="28">
        <v>57347</v>
      </c>
      <c r="P201" s="29">
        <v>0.50510052836242525</v>
      </c>
      <c r="Q201" s="29">
        <v>23628</v>
      </c>
      <c r="R201" s="29">
        <v>49273</v>
      </c>
      <c r="S201" s="29">
        <v>0.47953200000000001</v>
      </c>
      <c r="T201" s="29">
        <v>3219</v>
      </c>
      <c r="U201" s="29">
        <v>5091</v>
      </c>
      <c r="V201" s="29">
        <v>0.63229199999999997</v>
      </c>
      <c r="W201" s="29">
        <v>1371</v>
      </c>
      <c r="X201" s="29">
        <v>1936</v>
      </c>
      <c r="Y201" s="29">
        <v>0.70816100000000004</v>
      </c>
      <c r="Z201" s="29">
        <v>291</v>
      </c>
      <c r="AA201" s="29">
        <v>543</v>
      </c>
      <c r="AB201" s="29">
        <v>0.53591200000000005</v>
      </c>
      <c r="AC201" s="29">
        <v>457</v>
      </c>
      <c r="AD201" s="29">
        <v>504</v>
      </c>
      <c r="AE201" s="29">
        <v>0.90674600000000005</v>
      </c>
    </row>
    <row r="202" spans="1:31">
      <c r="A202" s="26" t="s">
        <v>599</v>
      </c>
      <c r="B202" s="27">
        <v>1454</v>
      </c>
      <c r="C202" s="27">
        <v>1388</v>
      </c>
      <c r="D202" s="27">
        <v>2842</v>
      </c>
      <c r="E202" s="27">
        <v>0.51161154116819141</v>
      </c>
      <c r="F202" s="30">
        <v>342</v>
      </c>
      <c r="G202" s="26">
        <v>300</v>
      </c>
      <c r="H202" s="26">
        <v>642</v>
      </c>
      <c r="I202" s="26">
        <v>0.53271028037383172</v>
      </c>
      <c r="J202" s="26">
        <v>1112</v>
      </c>
      <c r="K202" s="26">
        <v>1088</v>
      </c>
      <c r="L202" s="26">
        <v>2200</v>
      </c>
      <c r="M202" s="26">
        <v>0.50545454545454549</v>
      </c>
      <c r="N202" s="28">
        <v>28463</v>
      </c>
      <c r="O202" s="28">
        <v>57347</v>
      </c>
      <c r="P202" s="29">
        <v>0.49632936334943417</v>
      </c>
      <c r="Q202" s="29">
        <v>23541</v>
      </c>
      <c r="R202" s="29">
        <v>49273</v>
      </c>
      <c r="S202" s="29">
        <v>0.477767</v>
      </c>
      <c r="T202" s="29">
        <v>3213</v>
      </c>
      <c r="U202" s="29">
        <v>5091</v>
      </c>
      <c r="V202" s="29">
        <v>0.63111399999999995</v>
      </c>
      <c r="W202" s="29">
        <v>968</v>
      </c>
      <c r="X202" s="29">
        <v>1936</v>
      </c>
      <c r="Y202" s="29">
        <v>0.5</v>
      </c>
      <c r="Z202" s="29">
        <v>285</v>
      </c>
      <c r="AA202" s="29">
        <v>543</v>
      </c>
      <c r="AB202" s="29">
        <v>0.52486200000000005</v>
      </c>
      <c r="AC202" s="29">
        <v>456</v>
      </c>
      <c r="AD202" s="29">
        <v>504</v>
      </c>
      <c r="AE202" s="29">
        <v>0.90476199999999996</v>
      </c>
    </row>
    <row r="203" spans="1:31">
      <c r="A203" s="26" t="s">
        <v>600</v>
      </c>
      <c r="B203" s="27">
        <v>1448</v>
      </c>
      <c r="C203" s="27">
        <v>1394</v>
      </c>
      <c r="D203" s="27">
        <v>2842</v>
      </c>
      <c r="E203" s="27">
        <v>0.50950035186488385</v>
      </c>
      <c r="F203" s="30">
        <v>336</v>
      </c>
      <c r="G203" s="26">
        <v>306</v>
      </c>
      <c r="H203" s="26">
        <v>642</v>
      </c>
      <c r="I203" s="26">
        <v>0.52336448598130836</v>
      </c>
      <c r="J203" s="26">
        <v>1112</v>
      </c>
      <c r="K203" s="26">
        <v>1088</v>
      </c>
      <c r="L203" s="26">
        <v>2200</v>
      </c>
      <c r="M203" s="26">
        <v>0.50545454545454549</v>
      </c>
      <c r="N203" s="28">
        <v>28460</v>
      </c>
      <c r="O203" s="28">
        <v>57347</v>
      </c>
      <c r="P203" s="29">
        <v>0.49627705023802465</v>
      </c>
      <c r="Q203" s="29">
        <v>23538</v>
      </c>
      <c r="R203" s="29">
        <v>49273</v>
      </c>
      <c r="S203" s="29">
        <v>0.47770600000000002</v>
      </c>
      <c r="T203" s="29">
        <v>3213</v>
      </c>
      <c r="U203" s="29">
        <v>5091</v>
      </c>
      <c r="V203" s="29">
        <v>0.63111399999999995</v>
      </c>
      <c r="W203" s="29">
        <v>968</v>
      </c>
      <c r="X203" s="29">
        <v>1936</v>
      </c>
      <c r="Y203" s="29">
        <v>0.5</v>
      </c>
      <c r="Z203" s="29">
        <v>285</v>
      </c>
      <c r="AA203" s="29">
        <v>543</v>
      </c>
      <c r="AB203" s="29">
        <v>0.52486200000000005</v>
      </c>
      <c r="AC203" s="29">
        <v>456</v>
      </c>
      <c r="AD203" s="29">
        <v>504</v>
      </c>
      <c r="AE203" s="29">
        <v>0.90476199999999996</v>
      </c>
    </row>
    <row r="204" spans="1:31">
      <c r="A204" s="26" t="s">
        <v>601</v>
      </c>
      <c r="B204" s="27">
        <v>680</v>
      </c>
      <c r="C204" s="27">
        <v>2162</v>
      </c>
      <c r="D204" s="27">
        <v>2842</v>
      </c>
      <c r="E204" s="27">
        <v>0.23926812104152007</v>
      </c>
      <c r="F204" s="30">
        <v>155</v>
      </c>
      <c r="G204" s="26">
        <v>487</v>
      </c>
      <c r="H204" s="26">
        <v>642</v>
      </c>
      <c r="I204" s="26">
        <v>0.24143302180685358</v>
      </c>
      <c r="J204" s="26">
        <v>525</v>
      </c>
      <c r="K204" s="26">
        <v>1675</v>
      </c>
      <c r="L204" s="26">
        <v>2200</v>
      </c>
      <c r="M204" s="26">
        <v>0.23863636363636365</v>
      </c>
      <c r="N204" s="28">
        <v>12268</v>
      </c>
      <c r="O204" s="28">
        <v>57347</v>
      </c>
      <c r="P204" s="29">
        <v>0.21392575025720614</v>
      </c>
      <c r="Q204" s="29">
        <v>9475</v>
      </c>
      <c r="R204" s="29">
        <v>49273</v>
      </c>
      <c r="S204" s="29">
        <v>0.19229599999999999</v>
      </c>
      <c r="T204" s="29">
        <v>2063</v>
      </c>
      <c r="U204" s="29">
        <v>5091</v>
      </c>
      <c r="V204" s="29">
        <v>0.405225</v>
      </c>
      <c r="W204" s="29">
        <v>331</v>
      </c>
      <c r="X204" s="29">
        <v>1936</v>
      </c>
      <c r="Y204" s="29">
        <v>0.17097100000000001</v>
      </c>
      <c r="Z204" s="29">
        <v>136</v>
      </c>
      <c r="AA204" s="29">
        <v>543</v>
      </c>
      <c r="AB204" s="29">
        <v>0.25046000000000002</v>
      </c>
      <c r="AC204" s="29">
        <v>263</v>
      </c>
      <c r="AD204" s="29">
        <v>504</v>
      </c>
      <c r="AE204" s="29">
        <v>0.52182499999999998</v>
      </c>
    </row>
    <row r="205" spans="1:31">
      <c r="A205" s="26" t="s">
        <v>602</v>
      </c>
      <c r="B205" s="27">
        <v>1486</v>
      </c>
      <c r="C205" s="27">
        <v>1356</v>
      </c>
      <c r="D205" s="27">
        <v>2842</v>
      </c>
      <c r="E205" s="27">
        <v>0.5228712174524982</v>
      </c>
      <c r="F205" s="30">
        <v>346</v>
      </c>
      <c r="G205" s="26">
        <v>296</v>
      </c>
      <c r="H205" s="26">
        <v>642</v>
      </c>
      <c r="I205" s="26">
        <v>0.5389408099688473</v>
      </c>
      <c r="J205" s="26">
        <v>1140</v>
      </c>
      <c r="K205" s="26">
        <v>1060</v>
      </c>
      <c r="L205" s="26">
        <v>2200</v>
      </c>
      <c r="M205" s="26">
        <v>0.51818181818181819</v>
      </c>
      <c r="N205" s="28">
        <v>28969</v>
      </c>
      <c r="O205" s="28">
        <v>57347</v>
      </c>
      <c r="P205" s="29">
        <v>0.50515284147383477</v>
      </c>
      <c r="Q205" s="29">
        <v>23631</v>
      </c>
      <c r="R205" s="29">
        <v>49273</v>
      </c>
      <c r="S205" s="29">
        <v>0.47959299999999999</v>
      </c>
      <c r="T205" s="29">
        <v>3220</v>
      </c>
      <c r="U205" s="29">
        <v>5091</v>
      </c>
      <c r="V205" s="29">
        <v>0.63248899999999997</v>
      </c>
      <c r="W205" s="29">
        <v>1370</v>
      </c>
      <c r="X205" s="29">
        <v>1936</v>
      </c>
      <c r="Y205" s="29">
        <v>0.70764499999999997</v>
      </c>
      <c r="Z205" s="29">
        <v>291</v>
      </c>
      <c r="AA205" s="29">
        <v>543</v>
      </c>
      <c r="AB205" s="29">
        <v>0.53591200000000005</v>
      </c>
      <c r="AC205" s="29">
        <v>457</v>
      </c>
      <c r="AD205" s="29">
        <v>504</v>
      </c>
      <c r="AE205" s="29">
        <v>0.90674600000000005</v>
      </c>
    </row>
    <row r="206" spans="1:31">
      <c r="A206" s="26" t="s">
        <v>603</v>
      </c>
      <c r="B206" s="27">
        <v>673</v>
      </c>
      <c r="C206" s="27">
        <v>2169</v>
      </c>
      <c r="D206" s="27">
        <v>2842</v>
      </c>
      <c r="E206" s="27">
        <v>0.23680506685432795</v>
      </c>
      <c r="F206" s="30">
        <v>152</v>
      </c>
      <c r="G206" s="26">
        <v>490</v>
      </c>
      <c r="H206" s="26">
        <v>642</v>
      </c>
      <c r="I206" s="26">
        <v>0.2367601246105919</v>
      </c>
      <c r="J206" s="26">
        <v>521</v>
      </c>
      <c r="K206" s="26">
        <v>1679</v>
      </c>
      <c r="L206" s="26">
        <v>2200</v>
      </c>
      <c r="M206" s="26">
        <v>0.23681818181818182</v>
      </c>
      <c r="N206" s="28">
        <v>12256</v>
      </c>
      <c r="O206" s="28">
        <v>57347</v>
      </c>
      <c r="P206" s="29">
        <v>0.21371649781156818</v>
      </c>
      <c r="Q206" s="29">
        <v>9470</v>
      </c>
      <c r="R206" s="29">
        <v>49273</v>
      </c>
      <c r="S206" s="29">
        <v>0.192195</v>
      </c>
      <c r="T206" s="29">
        <v>2062</v>
      </c>
      <c r="U206" s="29">
        <v>5091</v>
      </c>
      <c r="V206" s="29">
        <v>0.405028</v>
      </c>
      <c r="W206" s="29">
        <v>325</v>
      </c>
      <c r="X206" s="29">
        <v>1936</v>
      </c>
      <c r="Y206" s="29">
        <v>0.16787199999999999</v>
      </c>
      <c r="Z206" s="29">
        <v>136</v>
      </c>
      <c r="AA206" s="29">
        <v>543</v>
      </c>
      <c r="AB206" s="29">
        <v>0.25046000000000002</v>
      </c>
      <c r="AC206" s="29">
        <v>263</v>
      </c>
      <c r="AD206" s="29">
        <v>504</v>
      </c>
      <c r="AE206" s="29">
        <v>0.52182499999999998</v>
      </c>
    </row>
    <row r="207" spans="1:31">
      <c r="A207" s="26" t="s">
        <v>604</v>
      </c>
      <c r="B207" s="27">
        <v>1475</v>
      </c>
      <c r="C207" s="27">
        <v>1367</v>
      </c>
      <c r="D207" s="27">
        <v>2842</v>
      </c>
      <c r="E207" s="27">
        <v>0.51900070372976781</v>
      </c>
      <c r="F207" s="30">
        <v>344</v>
      </c>
      <c r="G207" s="26">
        <v>298</v>
      </c>
      <c r="H207" s="26">
        <v>642</v>
      </c>
      <c r="I207" s="26">
        <v>0.53582554517133951</v>
      </c>
      <c r="J207" s="26">
        <v>1131</v>
      </c>
      <c r="K207" s="26">
        <v>1069</v>
      </c>
      <c r="L207" s="26">
        <v>2200</v>
      </c>
      <c r="M207" s="26">
        <v>0.51409090909090904</v>
      </c>
      <c r="N207" s="28">
        <v>28496</v>
      </c>
      <c r="O207" s="28">
        <v>57347</v>
      </c>
      <c r="P207" s="29">
        <v>0.49690480757493855</v>
      </c>
      <c r="Q207" s="29">
        <v>23573</v>
      </c>
      <c r="R207" s="29">
        <v>49273</v>
      </c>
      <c r="S207" s="29">
        <v>0.47841600000000001</v>
      </c>
      <c r="T207" s="29">
        <v>3214</v>
      </c>
      <c r="U207" s="29">
        <v>5091</v>
      </c>
      <c r="V207" s="29">
        <v>0.63131000000000004</v>
      </c>
      <c r="W207" s="29">
        <v>968</v>
      </c>
      <c r="X207" s="29">
        <v>1936</v>
      </c>
      <c r="Y207" s="29">
        <v>0.5</v>
      </c>
      <c r="Z207" s="29">
        <v>285</v>
      </c>
      <c r="AA207" s="29">
        <v>543</v>
      </c>
      <c r="AB207" s="29">
        <v>0.52486200000000005</v>
      </c>
      <c r="AC207" s="29">
        <v>456</v>
      </c>
      <c r="AD207" s="29">
        <v>504</v>
      </c>
      <c r="AE207" s="29">
        <v>0.90476199999999996</v>
      </c>
    </row>
    <row r="208" spans="1:31">
      <c r="A208" s="26" t="s">
        <v>605</v>
      </c>
      <c r="B208" s="27">
        <v>1489</v>
      </c>
      <c r="C208" s="27">
        <v>1353</v>
      </c>
      <c r="D208" s="27">
        <v>2842</v>
      </c>
      <c r="E208" s="27">
        <v>0.52392681210415204</v>
      </c>
      <c r="F208" s="30">
        <v>349</v>
      </c>
      <c r="G208" s="26">
        <v>293</v>
      </c>
      <c r="H208" s="26">
        <v>642</v>
      </c>
      <c r="I208" s="26">
        <v>0.54361370716510904</v>
      </c>
      <c r="J208" s="26">
        <v>1140</v>
      </c>
      <c r="K208" s="26">
        <v>1060</v>
      </c>
      <c r="L208" s="26">
        <v>2200</v>
      </c>
      <c r="M208" s="26">
        <v>0.51818181818181819</v>
      </c>
      <c r="N208" s="28">
        <v>28978</v>
      </c>
      <c r="O208" s="28">
        <v>57347</v>
      </c>
      <c r="P208" s="29">
        <v>0.50530978080806321</v>
      </c>
      <c r="Q208" s="29">
        <v>23638</v>
      </c>
      <c r="R208" s="29">
        <v>49273</v>
      </c>
      <c r="S208" s="29">
        <v>0.47973500000000002</v>
      </c>
      <c r="T208" s="29">
        <v>3221</v>
      </c>
      <c r="U208" s="29">
        <v>5091</v>
      </c>
      <c r="V208" s="29">
        <v>0.63268500000000005</v>
      </c>
      <c r="W208" s="29">
        <v>1371</v>
      </c>
      <c r="X208" s="29">
        <v>1936</v>
      </c>
      <c r="Y208" s="29">
        <v>0.70816100000000004</v>
      </c>
      <c r="Z208" s="29">
        <v>291</v>
      </c>
      <c r="AA208" s="29">
        <v>543</v>
      </c>
      <c r="AB208" s="29">
        <v>0.53591200000000005</v>
      </c>
      <c r="AC208" s="29">
        <v>457</v>
      </c>
      <c r="AD208" s="29">
        <v>504</v>
      </c>
      <c r="AE208" s="29">
        <v>0.90674600000000005</v>
      </c>
    </row>
    <row r="209" spans="1:31">
      <c r="A209" s="26" t="s">
        <v>606</v>
      </c>
      <c r="B209" s="27">
        <v>1470</v>
      </c>
      <c r="C209" s="27">
        <v>1372</v>
      </c>
      <c r="D209" s="27">
        <v>2842</v>
      </c>
      <c r="E209" s="27">
        <v>0.51724137931034486</v>
      </c>
      <c r="F209" s="30">
        <v>348</v>
      </c>
      <c r="G209" s="26">
        <v>294</v>
      </c>
      <c r="H209" s="26">
        <v>642</v>
      </c>
      <c r="I209" s="26">
        <v>0.54205607476635509</v>
      </c>
      <c r="J209" s="26">
        <v>1122</v>
      </c>
      <c r="K209" s="26">
        <v>1078</v>
      </c>
      <c r="L209" s="26">
        <v>2200</v>
      </c>
      <c r="M209" s="26">
        <v>0.51</v>
      </c>
      <c r="N209" s="28">
        <v>28780</v>
      </c>
      <c r="O209" s="28">
        <v>57347</v>
      </c>
      <c r="P209" s="29">
        <v>0.50185711545503686</v>
      </c>
      <c r="Q209" s="29">
        <v>23602</v>
      </c>
      <c r="R209" s="29">
        <v>49273</v>
      </c>
      <c r="S209" s="29">
        <v>0.47900500000000001</v>
      </c>
      <c r="T209" s="29">
        <v>3217</v>
      </c>
      <c r="U209" s="29">
        <v>5091</v>
      </c>
      <c r="V209" s="29">
        <v>0.63189899999999999</v>
      </c>
      <c r="W209" s="29">
        <v>1216</v>
      </c>
      <c r="X209" s="29">
        <v>1936</v>
      </c>
      <c r="Y209" s="29">
        <v>0.62809899999999996</v>
      </c>
      <c r="Z209" s="29">
        <v>289</v>
      </c>
      <c r="AA209" s="29">
        <v>543</v>
      </c>
      <c r="AB209" s="29">
        <v>0.53222800000000003</v>
      </c>
      <c r="AC209" s="29">
        <v>456</v>
      </c>
      <c r="AD209" s="29">
        <v>504</v>
      </c>
      <c r="AE209" s="29">
        <v>0.90476199999999996</v>
      </c>
    </row>
    <row r="210" spans="1:31">
      <c r="A210" s="26" t="s">
        <v>607</v>
      </c>
      <c r="B210" s="27">
        <v>676</v>
      </c>
      <c r="C210" s="27">
        <v>2166</v>
      </c>
      <c r="D210" s="27">
        <v>2842</v>
      </c>
      <c r="E210" s="27">
        <v>0.2378606615059817</v>
      </c>
      <c r="F210" s="30">
        <v>154</v>
      </c>
      <c r="G210" s="26">
        <v>488</v>
      </c>
      <c r="H210" s="26">
        <v>642</v>
      </c>
      <c r="I210" s="26">
        <v>0.23987538940809969</v>
      </c>
      <c r="J210" s="26">
        <v>522</v>
      </c>
      <c r="K210" s="26">
        <v>1678</v>
      </c>
      <c r="L210" s="26">
        <v>2200</v>
      </c>
      <c r="M210" s="26">
        <v>0.23727272727272727</v>
      </c>
      <c r="N210" s="28">
        <v>12234</v>
      </c>
      <c r="O210" s="28">
        <v>57347</v>
      </c>
      <c r="P210" s="29">
        <v>0.21333286832789858</v>
      </c>
      <c r="Q210" s="29">
        <v>9462</v>
      </c>
      <c r="R210" s="29">
        <v>49273</v>
      </c>
      <c r="S210" s="29">
        <v>0.19203200000000001</v>
      </c>
      <c r="T210" s="29">
        <v>2059</v>
      </c>
      <c r="U210" s="29">
        <v>5091</v>
      </c>
      <c r="V210" s="29">
        <v>0.40443899999999999</v>
      </c>
      <c r="W210" s="29">
        <v>325</v>
      </c>
      <c r="X210" s="29">
        <v>1936</v>
      </c>
      <c r="Y210" s="29">
        <v>0.16787199999999999</v>
      </c>
      <c r="Z210" s="29">
        <v>137</v>
      </c>
      <c r="AA210" s="29">
        <v>543</v>
      </c>
      <c r="AB210" s="29">
        <v>0.25230200000000003</v>
      </c>
      <c r="AC210" s="29">
        <v>251</v>
      </c>
      <c r="AD210" s="29">
        <v>504</v>
      </c>
      <c r="AE210" s="29">
        <v>0.49801600000000001</v>
      </c>
    </row>
    <row r="211" spans="1:31">
      <c r="A211" s="26" t="s">
        <v>608</v>
      </c>
      <c r="B211" s="27">
        <v>1471</v>
      </c>
      <c r="C211" s="27">
        <v>1371</v>
      </c>
      <c r="D211" s="27">
        <v>2842</v>
      </c>
      <c r="E211" s="27">
        <v>0.51759324419422936</v>
      </c>
      <c r="F211" s="30">
        <v>342</v>
      </c>
      <c r="G211" s="26">
        <v>300</v>
      </c>
      <c r="H211" s="26">
        <v>642</v>
      </c>
      <c r="I211" s="26">
        <v>0.53271028037383172</v>
      </c>
      <c r="J211" s="26">
        <v>1129</v>
      </c>
      <c r="K211" s="26">
        <v>1071</v>
      </c>
      <c r="L211" s="26">
        <v>2200</v>
      </c>
      <c r="M211" s="26">
        <v>0.51318181818181818</v>
      </c>
      <c r="N211" s="28">
        <v>28499</v>
      </c>
      <c r="O211" s="28">
        <v>57347</v>
      </c>
      <c r="P211" s="29">
        <v>0.49695712068634801</v>
      </c>
      <c r="Q211" s="29">
        <v>23576</v>
      </c>
      <c r="R211" s="29">
        <v>49273</v>
      </c>
      <c r="S211" s="29">
        <v>0.47847699999999999</v>
      </c>
      <c r="T211" s="29">
        <v>3214</v>
      </c>
      <c r="U211" s="29">
        <v>5091</v>
      </c>
      <c r="V211" s="29">
        <v>0.63131000000000004</v>
      </c>
      <c r="W211" s="29">
        <v>968</v>
      </c>
      <c r="X211" s="29">
        <v>1936</v>
      </c>
      <c r="Y211" s="29">
        <v>0.5</v>
      </c>
      <c r="Z211" s="29">
        <v>285</v>
      </c>
      <c r="AA211" s="29">
        <v>543</v>
      </c>
      <c r="AB211" s="29">
        <v>0.52486200000000005</v>
      </c>
      <c r="AC211" s="29">
        <v>456</v>
      </c>
      <c r="AD211" s="29">
        <v>504</v>
      </c>
      <c r="AE211" s="29">
        <v>0.90476199999999996</v>
      </c>
    </row>
    <row r="212" spans="1:31">
      <c r="A212" s="26" t="s">
        <v>609</v>
      </c>
      <c r="B212" s="27">
        <v>1495</v>
      </c>
      <c r="C212" s="27">
        <v>1347</v>
      </c>
      <c r="D212" s="27">
        <v>2842</v>
      </c>
      <c r="E212" s="27">
        <v>0.52603800140745949</v>
      </c>
      <c r="F212" s="30">
        <v>349</v>
      </c>
      <c r="G212" s="26">
        <v>293</v>
      </c>
      <c r="H212" s="26">
        <v>642</v>
      </c>
      <c r="I212" s="26">
        <v>0.54361370716510904</v>
      </c>
      <c r="J212" s="26">
        <v>1146</v>
      </c>
      <c r="K212" s="26">
        <v>1054</v>
      </c>
      <c r="L212" s="26">
        <v>2200</v>
      </c>
      <c r="M212" s="26">
        <v>0.52090909090909088</v>
      </c>
      <c r="N212" s="28">
        <v>29001</v>
      </c>
      <c r="O212" s="28">
        <v>57347</v>
      </c>
      <c r="P212" s="29">
        <v>0.50571084799553589</v>
      </c>
      <c r="Q212" s="29">
        <v>23661</v>
      </c>
      <c r="R212" s="29">
        <v>49273</v>
      </c>
      <c r="S212" s="29">
        <v>0.48020200000000002</v>
      </c>
      <c r="T212" s="29">
        <v>3221</v>
      </c>
      <c r="U212" s="29">
        <v>5091</v>
      </c>
      <c r="V212" s="29">
        <v>0.63268500000000005</v>
      </c>
      <c r="W212" s="29">
        <v>1371</v>
      </c>
      <c r="X212" s="29">
        <v>1936</v>
      </c>
      <c r="Y212" s="29">
        <v>0.70816100000000004</v>
      </c>
      <c r="Z212" s="29">
        <v>291</v>
      </c>
      <c r="AA212" s="29">
        <v>543</v>
      </c>
      <c r="AB212" s="29">
        <v>0.53591200000000005</v>
      </c>
      <c r="AC212" s="29">
        <v>457</v>
      </c>
      <c r="AD212" s="29">
        <v>504</v>
      </c>
      <c r="AE212" s="29">
        <v>0.90674600000000005</v>
      </c>
    </row>
    <row r="213" spans="1:31">
      <c r="A213" s="26" t="s">
        <v>610</v>
      </c>
      <c r="B213" s="27">
        <v>1496</v>
      </c>
      <c r="C213" s="27">
        <v>1346</v>
      </c>
      <c r="D213" s="27">
        <v>2842</v>
      </c>
      <c r="E213" s="27">
        <v>0.5263898662913441</v>
      </c>
      <c r="F213" s="30">
        <v>350</v>
      </c>
      <c r="G213" s="26">
        <v>292</v>
      </c>
      <c r="H213" s="26">
        <v>642</v>
      </c>
      <c r="I213" s="26">
        <v>0.54517133956386288</v>
      </c>
      <c r="J213" s="26">
        <v>1146</v>
      </c>
      <c r="K213" s="26">
        <v>1054</v>
      </c>
      <c r="L213" s="26">
        <v>2200</v>
      </c>
      <c r="M213" s="26">
        <v>0.52090909090909088</v>
      </c>
      <c r="N213" s="28">
        <v>29000</v>
      </c>
      <c r="O213" s="28">
        <v>57347</v>
      </c>
      <c r="P213" s="29">
        <v>0.50569341029173276</v>
      </c>
      <c r="Q213" s="29">
        <v>23660</v>
      </c>
      <c r="R213" s="29">
        <v>49273</v>
      </c>
      <c r="S213" s="29">
        <v>0.480182</v>
      </c>
      <c r="T213" s="29">
        <v>3221</v>
      </c>
      <c r="U213" s="29">
        <v>5091</v>
      </c>
      <c r="V213" s="29">
        <v>0.63268500000000005</v>
      </c>
      <c r="W213" s="29">
        <v>1371</v>
      </c>
      <c r="X213" s="29">
        <v>1936</v>
      </c>
      <c r="Y213" s="29">
        <v>0.70816100000000004</v>
      </c>
      <c r="Z213" s="29">
        <v>291</v>
      </c>
      <c r="AA213" s="29">
        <v>543</v>
      </c>
      <c r="AB213" s="29">
        <v>0.53591200000000005</v>
      </c>
      <c r="AC213" s="29">
        <v>457</v>
      </c>
      <c r="AD213" s="29">
        <v>504</v>
      </c>
      <c r="AE213" s="29">
        <v>0.90674600000000005</v>
      </c>
    </row>
    <row r="214" spans="1:31">
      <c r="A214" s="26" t="s">
        <v>611</v>
      </c>
      <c r="B214" s="27">
        <v>1550</v>
      </c>
      <c r="C214" s="27">
        <v>1292</v>
      </c>
      <c r="D214" s="27">
        <v>2842</v>
      </c>
      <c r="E214" s="27">
        <v>0.54539057002111191</v>
      </c>
      <c r="F214" s="30">
        <v>360</v>
      </c>
      <c r="G214" s="26">
        <v>282</v>
      </c>
      <c r="H214" s="26">
        <v>642</v>
      </c>
      <c r="I214" s="26">
        <v>0.56074766355140182</v>
      </c>
      <c r="J214" s="26">
        <v>1190</v>
      </c>
      <c r="K214" s="26">
        <v>1010</v>
      </c>
      <c r="L214" s="26">
        <v>2200</v>
      </c>
      <c r="M214" s="26">
        <v>0.54090909090909089</v>
      </c>
      <c r="N214" s="28">
        <v>29673</v>
      </c>
      <c r="O214" s="28">
        <v>57347</v>
      </c>
      <c r="P214" s="29">
        <v>0.51742898495126166</v>
      </c>
      <c r="Q214" s="29">
        <v>23783</v>
      </c>
      <c r="R214" s="29">
        <v>49273</v>
      </c>
      <c r="S214" s="29">
        <v>0.482678</v>
      </c>
      <c r="T214" s="29">
        <v>3510</v>
      </c>
      <c r="U214" s="29">
        <v>5091</v>
      </c>
      <c r="V214" s="29">
        <v>0.68945199999999995</v>
      </c>
      <c r="W214" s="29">
        <v>1607</v>
      </c>
      <c r="X214" s="29">
        <v>1936</v>
      </c>
      <c r="Y214" s="29">
        <v>0.83006199999999997</v>
      </c>
      <c r="Z214" s="29">
        <v>300</v>
      </c>
      <c r="AA214" s="29">
        <v>543</v>
      </c>
      <c r="AB214" s="29">
        <v>0.55248600000000003</v>
      </c>
      <c r="AC214" s="29">
        <v>473</v>
      </c>
      <c r="AD214" s="29">
        <v>504</v>
      </c>
      <c r="AE214" s="29">
        <v>0.93849199999999999</v>
      </c>
    </row>
    <row r="215" spans="1:31">
      <c r="A215" s="26" t="s">
        <v>612</v>
      </c>
      <c r="B215" s="27">
        <v>1493</v>
      </c>
      <c r="C215" s="27">
        <v>1349</v>
      </c>
      <c r="D215" s="27">
        <v>2842</v>
      </c>
      <c r="E215" s="27">
        <v>0.52533427163969038</v>
      </c>
      <c r="F215" s="30">
        <v>351</v>
      </c>
      <c r="G215" s="26">
        <v>291</v>
      </c>
      <c r="H215" s="26">
        <v>642</v>
      </c>
      <c r="I215" s="26">
        <v>0.54672897196261683</v>
      </c>
      <c r="J215" s="26">
        <v>1142</v>
      </c>
      <c r="K215" s="26">
        <v>1058</v>
      </c>
      <c r="L215" s="26">
        <v>2200</v>
      </c>
      <c r="M215" s="26">
        <v>0.51909090909090905</v>
      </c>
      <c r="N215" s="28">
        <v>28983</v>
      </c>
      <c r="O215" s="28">
        <v>57347</v>
      </c>
      <c r="P215" s="29">
        <v>0.505396969327079</v>
      </c>
      <c r="Q215" s="29">
        <v>23645</v>
      </c>
      <c r="R215" s="29">
        <v>49273</v>
      </c>
      <c r="S215" s="29">
        <v>0.479877</v>
      </c>
      <c r="T215" s="29">
        <v>3221</v>
      </c>
      <c r="U215" s="29">
        <v>5091</v>
      </c>
      <c r="V215" s="29">
        <v>0.63268500000000005</v>
      </c>
      <c r="W215" s="29">
        <v>1369</v>
      </c>
      <c r="X215" s="29">
        <v>1936</v>
      </c>
      <c r="Y215" s="29">
        <v>0.70712799999999998</v>
      </c>
      <c r="Z215" s="29">
        <v>291</v>
      </c>
      <c r="AA215" s="29">
        <v>543</v>
      </c>
      <c r="AB215" s="29">
        <v>0.53591200000000005</v>
      </c>
      <c r="AC215" s="29">
        <v>457</v>
      </c>
      <c r="AD215" s="29">
        <v>504</v>
      </c>
      <c r="AE215" s="29">
        <v>0.90674600000000005</v>
      </c>
    </row>
    <row r="216" spans="1:31">
      <c r="A216" s="26" t="s">
        <v>613</v>
      </c>
      <c r="B216" s="27">
        <v>1497</v>
      </c>
      <c r="C216" s="27">
        <v>1345</v>
      </c>
      <c r="D216" s="27">
        <v>2842</v>
      </c>
      <c r="E216" s="27">
        <v>0.52674173117522871</v>
      </c>
      <c r="F216" s="30">
        <v>349</v>
      </c>
      <c r="G216" s="26">
        <v>293</v>
      </c>
      <c r="H216" s="26">
        <v>642</v>
      </c>
      <c r="I216" s="26">
        <v>0.54361370716510904</v>
      </c>
      <c r="J216" s="26">
        <v>1148</v>
      </c>
      <c r="K216" s="26">
        <v>1052</v>
      </c>
      <c r="L216" s="26">
        <v>2200</v>
      </c>
      <c r="M216" s="26">
        <v>0.52181818181818185</v>
      </c>
      <c r="N216" s="28">
        <v>28982</v>
      </c>
      <c r="O216" s="28">
        <v>57347</v>
      </c>
      <c r="P216" s="29">
        <v>0.50537953162327587</v>
      </c>
      <c r="Q216" s="29">
        <v>23643</v>
      </c>
      <c r="R216" s="29">
        <v>49273</v>
      </c>
      <c r="S216" s="29">
        <v>0.47983700000000001</v>
      </c>
      <c r="T216" s="29">
        <v>3220</v>
      </c>
      <c r="U216" s="29">
        <v>5091</v>
      </c>
      <c r="V216" s="29">
        <v>0.63248899999999997</v>
      </c>
      <c r="W216" s="29">
        <v>1371</v>
      </c>
      <c r="X216" s="29">
        <v>1936</v>
      </c>
      <c r="Y216" s="29">
        <v>0.70816100000000004</v>
      </c>
      <c r="Z216" s="29">
        <v>291</v>
      </c>
      <c r="AA216" s="29">
        <v>543</v>
      </c>
      <c r="AB216" s="29">
        <v>0.53591200000000005</v>
      </c>
      <c r="AC216" s="29">
        <v>457</v>
      </c>
      <c r="AD216" s="29">
        <v>504</v>
      </c>
      <c r="AE216" s="29">
        <v>0.90674600000000005</v>
      </c>
    </row>
    <row r="217" spans="1:31">
      <c r="A217" s="26" t="s">
        <v>614</v>
      </c>
      <c r="B217" s="27">
        <v>1490</v>
      </c>
      <c r="C217" s="27">
        <v>1352</v>
      </c>
      <c r="D217" s="27">
        <v>2842</v>
      </c>
      <c r="E217" s="27">
        <v>0.52427867698803654</v>
      </c>
      <c r="F217" s="30">
        <v>348</v>
      </c>
      <c r="G217" s="26">
        <v>294</v>
      </c>
      <c r="H217" s="26">
        <v>642</v>
      </c>
      <c r="I217" s="26">
        <v>0.54205607476635509</v>
      </c>
      <c r="J217" s="26">
        <v>1142</v>
      </c>
      <c r="K217" s="26">
        <v>1058</v>
      </c>
      <c r="L217" s="26">
        <v>2200</v>
      </c>
      <c r="M217" s="26">
        <v>0.51909090909090905</v>
      </c>
      <c r="N217" s="28">
        <v>28983</v>
      </c>
      <c r="O217" s="28">
        <v>57347</v>
      </c>
      <c r="P217" s="29">
        <v>0.505396969327079</v>
      </c>
      <c r="Q217" s="29">
        <v>23644</v>
      </c>
      <c r="R217" s="29">
        <v>49273</v>
      </c>
      <c r="S217" s="29">
        <v>0.47985699999999998</v>
      </c>
      <c r="T217" s="29">
        <v>3220</v>
      </c>
      <c r="U217" s="29">
        <v>5091</v>
      </c>
      <c r="V217" s="29">
        <v>0.63248899999999997</v>
      </c>
      <c r="W217" s="29">
        <v>1371</v>
      </c>
      <c r="X217" s="29">
        <v>1936</v>
      </c>
      <c r="Y217" s="29">
        <v>0.70816100000000004</v>
      </c>
      <c r="Z217" s="29">
        <v>291</v>
      </c>
      <c r="AA217" s="29">
        <v>543</v>
      </c>
      <c r="AB217" s="29">
        <v>0.53591200000000005</v>
      </c>
      <c r="AC217" s="29">
        <v>457</v>
      </c>
      <c r="AD217" s="29">
        <v>504</v>
      </c>
      <c r="AE217" s="29">
        <v>0.90674600000000005</v>
      </c>
    </row>
    <row r="218" spans="1:31">
      <c r="A218" s="26" t="s">
        <v>615</v>
      </c>
      <c r="B218" s="27">
        <v>372</v>
      </c>
      <c r="C218" s="27">
        <v>2470</v>
      </c>
      <c r="D218" s="27">
        <v>2842</v>
      </c>
      <c r="E218" s="27">
        <v>0.13089373680506686</v>
      </c>
      <c r="F218" s="26">
        <v>78</v>
      </c>
      <c r="G218" s="26">
        <v>564</v>
      </c>
      <c r="H218" s="26">
        <v>642</v>
      </c>
      <c r="I218" s="26">
        <v>0.12149532710280374</v>
      </c>
      <c r="J218" s="26">
        <v>294</v>
      </c>
      <c r="K218" s="26">
        <v>1906</v>
      </c>
      <c r="L218" s="26">
        <v>2200</v>
      </c>
      <c r="M218" s="26">
        <v>0.13363636363636364</v>
      </c>
      <c r="N218" s="28">
        <v>7046</v>
      </c>
      <c r="O218" s="28">
        <v>57347</v>
      </c>
      <c r="P218" s="29">
        <v>0.1228660609970879</v>
      </c>
      <c r="Q218" s="29">
        <v>6376</v>
      </c>
      <c r="R218" s="29">
        <v>49273</v>
      </c>
      <c r="S218" s="29">
        <v>0.12940199999999999</v>
      </c>
      <c r="T218" s="29">
        <v>548</v>
      </c>
      <c r="U218" s="29">
        <v>5091</v>
      </c>
      <c r="V218" s="29">
        <v>0.107641</v>
      </c>
      <c r="W218" s="29">
        <v>47</v>
      </c>
      <c r="X218" s="29">
        <v>1936</v>
      </c>
      <c r="Y218" s="29">
        <v>2.4276900000000001E-2</v>
      </c>
      <c r="Z218" s="29">
        <v>66</v>
      </c>
      <c r="AA218" s="29">
        <v>543</v>
      </c>
      <c r="AB218" s="29">
        <v>0.121547</v>
      </c>
      <c r="AC218" s="29">
        <v>9</v>
      </c>
      <c r="AD218" s="29">
        <v>504</v>
      </c>
      <c r="AE218" s="29">
        <v>1.7857100000000001E-2</v>
      </c>
    </row>
    <row r="219" spans="1:31">
      <c r="A219" s="26" t="s">
        <v>616</v>
      </c>
      <c r="B219" s="27">
        <v>1541</v>
      </c>
      <c r="C219" s="27">
        <v>1301</v>
      </c>
      <c r="D219" s="27">
        <v>2842</v>
      </c>
      <c r="E219" s="27">
        <v>0.54222378606615063</v>
      </c>
      <c r="F219" s="26">
        <v>361</v>
      </c>
      <c r="G219" s="26">
        <v>281</v>
      </c>
      <c r="H219" s="26">
        <v>642</v>
      </c>
      <c r="I219" s="26">
        <v>0.56230529595015577</v>
      </c>
      <c r="J219" s="26">
        <v>1180</v>
      </c>
      <c r="K219" s="26">
        <v>1020</v>
      </c>
      <c r="L219" s="26">
        <v>2200</v>
      </c>
      <c r="M219" s="26">
        <v>0.53636363636363638</v>
      </c>
      <c r="N219" s="28">
        <v>29666</v>
      </c>
      <c r="O219" s="28">
        <v>57347</v>
      </c>
      <c r="P219" s="29">
        <v>0.51730692102463949</v>
      </c>
      <c r="Q219" s="29">
        <v>23775</v>
      </c>
      <c r="R219" s="29">
        <v>49273</v>
      </c>
      <c r="S219" s="29">
        <v>0.482516</v>
      </c>
      <c r="T219" s="29">
        <v>3510</v>
      </c>
      <c r="U219" s="29">
        <v>5091</v>
      </c>
      <c r="V219" s="29">
        <v>0.68945199999999995</v>
      </c>
      <c r="W219" s="29">
        <v>1607</v>
      </c>
      <c r="X219" s="29">
        <v>1936</v>
      </c>
      <c r="Y219" s="29">
        <v>0.83006199999999997</v>
      </c>
      <c r="Z219" s="29">
        <v>300</v>
      </c>
      <c r="AA219" s="29">
        <v>543</v>
      </c>
      <c r="AB219" s="29">
        <v>0.55248600000000003</v>
      </c>
      <c r="AC219" s="29">
        <v>474</v>
      </c>
      <c r="AD219" s="29">
        <v>504</v>
      </c>
      <c r="AE219" s="29">
        <v>0.94047599999999998</v>
      </c>
    </row>
    <row r="220" spans="1:31">
      <c r="A220" s="26" t="s">
        <v>617</v>
      </c>
      <c r="B220" s="27">
        <v>1459</v>
      </c>
      <c r="C220" s="27">
        <v>1383</v>
      </c>
      <c r="D220" s="27">
        <v>2842</v>
      </c>
      <c r="E220" s="27">
        <v>0.51337086558761436</v>
      </c>
      <c r="F220" s="26">
        <v>343</v>
      </c>
      <c r="G220" s="26">
        <v>299</v>
      </c>
      <c r="H220" s="26">
        <v>642</v>
      </c>
      <c r="I220" s="26">
        <v>0.53426791277258567</v>
      </c>
      <c r="J220" s="26">
        <v>1116</v>
      </c>
      <c r="K220" s="26">
        <v>1084</v>
      </c>
      <c r="L220" s="26">
        <v>2200</v>
      </c>
      <c r="M220" s="26">
        <v>0.50727272727272732</v>
      </c>
      <c r="N220" s="28">
        <v>28494</v>
      </c>
      <c r="O220" s="28">
        <v>57347</v>
      </c>
      <c r="P220" s="29">
        <v>0.49686993216733222</v>
      </c>
      <c r="Q220" s="29">
        <v>23571</v>
      </c>
      <c r="R220" s="29">
        <v>49273</v>
      </c>
      <c r="S220" s="29">
        <v>0.47837600000000002</v>
      </c>
      <c r="T220" s="29">
        <v>3214</v>
      </c>
      <c r="U220" s="29">
        <v>5091</v>
      </c>
      <c r="V220" s="29">
        <v>0.63131000000000004</v>
      </c>
      <c r="W220" s="29">
        <v>968</v>
      </c>
      <c r="X220" s="29">
        <v>1936</v>
      </c>
      <c r="Y220" s="29">
        <v>0.5</v>
      </c>
      <c r="Z220" s="29">
        <v>285</v>
      </c>
      <c r="AA220" s="29">
        <v>543</v>
      </c>
      <c r="AB220" s="29">
        <v>0.52486200000000005</v>
      </c>
      <c r="AC220" s="29">
        <v>456</v>
      </c>
      <c r="AD220" s="29">
        <v>504</v>
      </c>
      <c r="AE220" s="29">
        <v>0.90476199999999996</v>
      </c>
    </row>
    <row r="221" spans="1:31">
      <c r="A221" s="26" t="s">
        <v>618</v>
      </c>
      <c r="B221" s="27">
        <v>1465</v>
      </c>
      <c r="C221" s="27">
        <v>1377</v>
      </c>
      <c r="D221" s="27">
        <v>2842</v>
      </c>
      <c r="E221" s="27">
        <v>0.51548205489092191</v>
      </c>
      <c r="F221" s="26">
        <v>340</v>
      </c>
      <c r="G221" s="26">
        <v>302</v>
      </c>
      <c r="H221" s="26">
        <v>642</v>
      </c>
      <c r="I221" s="26">
        <v>0.52959501557632394</v>
      </c>
      <c r="J221" s="26">
        <v>1125</v>
      </c>
      <c r="K221" s="26">
        <v>1075</v>
      </c>
      <c r="L221" s="26">
        <v>2200</v>
      </c>
      <c r="M221" s="26">
        <v>0.51136363636363635</v>
      </c>
      <c r="N221" s="28">
        <v>28493</v>
      </c>
      <c r="O221" s="28">
        <v>57347</v>
      </c>
      <c r="P221" s="29">
        <v>0.49685249446352903</v>
      </c>
      <c r="Q221" s="29">
        <v>23570</v>
      </c>
      <c r="R221" s="29">
        <v>49273</v>
      </c>
      <c r="S221" s="29">
        <v>0.47835499999999997</v>
      </c>
      <c r="T221" s="29">
        <v>3214</v>
      </c>
      <c r="U221" s="29">
        <v>5091</v>
      </c>
      <c r="V221" s="29">
        <v>0.63131000000000004</v>
      </c>
      <c r="W221" s="29">
        <v>968</v>
      </c>
      <c r="X221" s="29">
        <v>1936</v>
      </c>
      <c r="Y221" s="29">
        <v>0.5</v>
      </c>
      <c r="Z221" s="29">
        <v>285</v>
      </c>
      <c r="AA221" s="29">
        <v>543</v>
      </c>
      <c r="AB221" s="29">
        <v>0.52486200000000005</v>
      </c>
      <c r="AC221" s="29">
        <v>456</v>
      </c>
      <c r="AD221" s="29">
        <v>504</v>
      </c>
      <c r="AE221" s="29">
        <v>0.90476199999999996</v>
      </c>
    </row>
    <row r="222" spans="1:31">
      <c r="A222" s="26" t="s">
        <v>619</v>
      </c>
      <c r="B222" s="27">
        <v>1489</v>
      </c>
      <c r="C222" s="27">
        <v>1353</v>
      </c>
      <c r="D222" s="27">
        <v>2842</v>
      </c>
      <c r="E222" s="27">
        <v>0.52392681210415204</v>
      </c>
      <c r="F222" s="26">
        <v>348</v>
      </c>
      <c r="G222" s="26">
        <v>294</v>
      </c>
      <c r="H222" s="26">
        <v>642</v>
      </c>
      <c r="I222" s="26">
        <v>0.54205607476635509</v>
      </c>
      <c r="J222" s="26">
        <v>1141</v>
      </c>
      <c r="K222" s="26">
        <v>1059</v>
      </c>
      <c r="L222" s="26">
        <v>2200</v>
      </c>
      <c r="M222" s="26">
        <v>0.51863636363636367</v>
      </c>
      <c r="N222" s="28">
        <v>28976</v>
      </c>
      <c r="O222" s="28">
        <v>57347</v>
      </c>
      <c r="P222" s="29">
        <v>0.50527490540045683</v>
      </c>
      <c r="Q222" s="29">
        <v>23637</v>
      </c>
      <c r="R222" s="29">
        <v>49273</v>
      </c>
      <c r="S222" s="29">
        <v>0.479715</v>
      </c>
      <c r="T222" s="29">
        <v>3220</v>
      </c>
      <c r="U222" s="29">
        <v>5091</v>
      </c>
      <c r="V222" s="29">
        <v>0.63248899999999997</v>
      </c>
      <c r="W222" s="29">
        <v>1371</v>
      </c>
      <c r="X222" s="29">
        <v>1936</v>
      </c>
      <c r="Y222" s="29">
        <v>0.70816100000000004</v>
      </c>
      <c r="Z222" s="29">
        <v>291</v>
      </c>
      <c r="AA222" s="29">
        <v>543</v>
      </c>
      <c r="AB222" s="29">
        <v>0.53591200000000005</v>
      </c>
      <c r="AC222" s="29">
        <v>457</v>
      </c>
      <c r="AD222" s="29">
        <v>504</v>
      </c>
      <c r="AE222" s="29">
        <v>0.90674600000000005</v>
      </c>
    </row>
    <row r="223" spans="1:31">
      <c r="A223" s="26" t="s">
        <v>620</v>
      </c>
      <c r="B223" s="27">
        <v>1492</v>
      </c>
      <c r="C223" s="27">
        <v>1350</v>
      </c>
      <c r="D223" s="27">
        <v>2842</v>
      </c>
      <c r="E223" s="27">
        <v>0.52498240675580576</v>
      </c>
      <c r="F223" s="26">
        <v>348</v>
      </c>
      <c r="G223" s="26">
        <v>294</v>
      </c>
      <c r="H223" s="26">
        <v>642</v>
      </c>
      <c r="I223" s="26">
        <v>0.54205607476635509</v>
      </c>
      <c r="J223" s="26">
        <v>1144</v>
      </c>
      <c r="K223" s="26">
        <v>1056</v>
      </c>
      <c r="L223" s="26">
        <v>2200</v>
      </c>
      <c r="M223" s="26">
        <v>0.52</v>
      </c>
      <c r="N223" s="28">
        <v>28978</v>
      </c>
      <c r="O223" s="28">
        <v>57347</v>
      </c>
      <c r="P223" s="29">
        <v>0.50530978080806321</v>
      </c>
      <c r="Q223" s="29">
        <v>23638</v>
      </c>
      <c r="R223" s="29">
        <v>49273</v>
      </c>
      <c r="S223" s="29">
        <v>0.47973500000000002</v>
      </c>
      <c r="T223" s="29">
        <v>3221</v>
      </c>
      <c r="U223" s="29">
        <v>5091</v>
      </c>
      <c r="V223" s="29">
        <v>0.63268500000000005</v>
      </c>
      <c r="W223" s="29">
        <v>1371</v>
      </c>
      <c r="X223" s="29">
        <v>1936</v>
      </c>
      <c r="Y223" s="29">
        <v>0.70816100000000004</v>
      </c>
      <c r="Z223" s="29">
        <v>291</v>
      </c>
      <c r="AA223" s="29">
        <v>543</v>
      </c>
      <c r="AB223" s="29">
        <v>0.53591200000000005</v>
      </c>
      <c r="AC223" s="29">
        <v>457</v>
      </c>
      <c r="AD223" s="29">
        <v>504</v>
      </c>
      <c r="AE223" s="29">
        <v>0.90674600000000005</v>
      </c>
    </row>
    <row r="224" spans="1:31">
      <c r="A224" s="26" t="s">
        <v>621</v>
      </c>
      <c r="B224" s="27">
        <v>786</v>
      </c>
      <c r="C224" s="27">
        <v>2056</v>
      </c>
      <c r="D224" s="27">
        <v>2842</v>
      </c>
      <c r="E224" s="27">
        <v>0.27656579873328641</v>
      </c>
      <c r="F224" s="26">
        <v>183</v>
      </c>
      <c r="G224" s="26">
        <v>459</v>
      </c>
      <c r="H224" s="26">
        <v>642</v>
      </c>
      <c r="I224" s="26">
        <v>0.28504672897196259</v>
      </c>
      <c r="J224" s="26">
        <v>603</v>
      </c>
      <c r="K224" s="26">
        <v>1597</v>
      </c>
      <c r="L224" s="26">
        <v>2200</v>
      </c>
      <c r="M224" s="26">
        <v>0.27409090909090911</v>
      </c>
      <c r="N224" s="28">
        <v>16200</v>
      </c>
      <c r="O224" s="28">
        <v>57347</v>
      </c>
      <c r="P224" s="29">
        <v>0.28249080161124385</v>
      </c>
      <c r="Q224" s="29">
        <v>14074</v>
      </c>
      <c r="R224" s="29">
        <v>49273</v>
      </c>
      <c r="S224" s="29">
        <v>0.28563300000000003</v>
      </c>
      <c r="T224" s="29">
        <v>1148</v>
      </c>
      <c r="U224" s="29">
        <v>5091</v>
      </c>
      <c r="V224" s="29">
        <v>0.225496</v>
      </c>
      <c r="W224" s="29">
        <v>637</v>
      </c>
      <c r="X224" s="29">
        <v>1936</v>
      </c>
      <c r="Y224" s="29">
        <v>0.32902900000000002</v>
      </c>
      <c r="Z224" s="29">
        <v>148</v>
      </c>
      <c r="AA224" s="29">
        <v>543</v>
      </c>
      <c r="AB224" s="29">
        <v>0.27256000000000002</v>
      </c>
      <c r="AC224" s="29">
        <v>193</v>
      </c>
      <c r="AD224" s="29">
        <v>504</v>
      </c>
      <c r="AE224" s="29">
        <v>0.38293700000000003</v>
      </c>
    </row>
    <row r="225" spans="1:31">
      <c r="A225" s="26" t="s">
        <v>622</v>
      </c>
      <c r="B225" s="27">
        <v>1489</v>
      </c>
      <c r="C225" s="27">
        <v>1353</v>
      </c>
      <c r="D225" s="27">
        <v>2842</v>
      </c>
      <c r="E225" s="27">
        <v>0.52392681210415204</v>
      </c>
      <c r="F225" s="26">
        <v>350</v>
      </c>
      <c r="G225" s="26">
        <v>292</v>
      </c>
      <c r="H225" s="26">
        <v>642</v>
      </c>
      <c r="I225" s="26">
        <v>0.54517133956386288</v>
      </c>
      <c r="J225" s="26">
        <v>1139</v>
      </c>
      <c r="K225" s="26">
        <v>1061</v>
      </c>
      <c r="L225" s="26">
        <v>2200</v>
      </c>
      <c r="M225" s="26">
        <v>0.5177272727272727</v>
      </c>
      <c r="N225" s="28">
        <v>28965</v>
      </c>
      <c r="O225" s="28">
        <v>57347</v>
      </c>
      <c r="P225" s="29">
        <v>0.50508309065862211</v>
      </c>
      <c r="Q225" s="29">
        <v>23655</v>
      </c>
      <c r="R225" s="29">
        <v>49273</v>
      </c>
      <c r="S225" s="29">
        <v>0.48008000000000001</v>
      </c>
      <c r="T225" s="29">
        <v>3191</v>
      </c>
      <c r="U225" s="29">
        <v>5091</v>
      </c>
      <c r="V225" s="29">
        <v>0.62679200000000002</v>
      </c>
      <c r="W225" s="29">
        <v>1371</v>
      </c>
      <c r="X225" s="29">
        <v>1936</v>
      </c>
      <c r="Y225" s="29">
        <v>0.70816100000000004</v>
      </c>
      <c r="Z225" s="29">
        <v>291</v>
      </c>
      <c r="AA225" s="29">
        <v>543</v>
      </c>
      <c r="AB225" s="29">
        <v>0.53591200000000005</v>
      </c>
      <c r="AC225" s="29">
        <v>457</v>
      </c>
      <c r="AD225" s="29">
        <v>504</v>
      </c>
      <c r="AE225" s="29">
        <v>0.90674600000000005</v>
      </c>
    </row>
    <row r="226" spans="1:31">
      <c r="A226" s="26" t="s">
        <v>623</v>
      </c>
      <c r="B226" s="27">
        <v>1462</v>
      </c>
      <c r="C226" s="27">
        <v>1380</v>
      </c>
      <c r="D226" s="27">
        <v>2842</v>
      </c>
      <c r="E226" s="27">
        <v>0.51442646023926808</v>
      </c>
      <c r="F226" s="26">
        <v>343</v>
      </c>
      <c r="G226" s="26">
        <v>299</v>
      </c>
      <c r="H226" s="26">
        <v>642</v>
      </c>
      <c r="I226" s="26">
        <v>0.53426791277258567</v>
      </c>
      <c r="J226" s="26">
        <v>1119</v>
      </c>
      <c r="K226" s="26">
        <v>1081</v>
      </c>
      <c r="L226" s="26">
        <v>2200</v>
      </c>
      <c r="M226" s="26">
        <v>0.50863636363636366</v>
      </c>
      <c r="N226" s="28">
        <v>28429</v>
      </c>
      <c r="O226" s="28">
        <v>57347</v>
      </c>
      <c r="P226" s="29">
        <v>0.49573648142012661</v>
      </c>
      <c r="Q226" s="29">
        <v>23547</v>
      </c>
      <c r="R226" s="29">
        <v>49273</v>
      </c>
      <c r="S226" s="29">
        <v>0.47788799999999998</v>
      </c>
      <c r="T226" s="29">
        <v>3173</v>
      </c>
      <c r="U226" s="29">
        <v>5091</v>
      </c>
      <c r="V226" s="29">
        <v>0.62325699999999995</v>
      </c>
      <c r="W226" s="29">
        <v>968</v>
      </c>
      <c r="X226" s="29">
        <v>1936</v>
      </c>
      <c r="Y226" s="29">
        <v>0.5</v>
      </c>
      <c r="Z226" s="29">
        <v>285</v>
      </c>
      <c r="AA226" s="29">
        <v>543</v>
      </c>
      <c r="AB226" s="29">
        <v>0.52486200000000005</v>
      </c>
      <c r="AC226" s="29">
        <v>456</v>
      </c>
      <c r="AD226" s="29">
        <v>504</v>
      </c>
      <c r="AE226" s="29">
        <v>0.90476199999999996</v>
      </c>
    </row>
    <row r="227" spans="1:31">
      <c r="A227" s="26" t="s">
        <v>624</v>
      </c>
      <c r="B227" s="27">
        <v>1470</v>
      </c>
      <c r="C227" s="27">
        <v>1372</v>
      </c>
      <c r="D227" s="27">
        <v>2842</v>
      </c>
      <c r="E227" s="27">
        <v>0.51724137931034486</v>
      </c>
      <c r="F227" s="26">
        <v>343</v>
      </c>
      <c r="G227" s="26">
        <v>299</v>
      </c>
      <c r="H227" s="26">
        <v>642</v>
      </c>
      <c r="I227" s="26">
        <v>0.53426791277258567</v>
      </c>
      <c r="J227" s="26">
        <v>1127</v>
      </c>
      <c r="K227" s="26">
        <v>1073</v>
      </c>
      <c r="L227" s="26">
        <v>2200</v>
      </c>
      <c r="M227" s="26">
        <v>0.51227272727272732</v>
      </c>
      <c r="N227" s="28">
        <v>28442</v>
      </c>
      <c r="O227" s="28">
        <v>57347</v>
      </c>
      <c r="P227" s="29">
        <v>0.49596317156956771</v>
      </c>
      <c r="Q227" s="29">
        <v>23549</v>
      </c>
      <c r="R227" s="29">
        <v>49273</v>
      </c>
      <c r="S227" s="29">
        <v>0.47792899999999999</v>
      </c>
      <c r="T227" s="29">
        <v>3184</v>
      </c>
      <c r="U227" s="29">
        <v>5091</v>
      </c>
      <c r="V227" s="29">
        <v>0.625417</v>
      </c>
      <c r="W227" s="29">
        <v>968</v>
      </c>
      <c r="X227" s="29">
        <v>1936</v>
      </c>
      <c r="Y227" s="29">
        <v>0.5</v>
      </c>
      <c r="Z227" s="29">
        <v>285</v>
      </c>
      <c r="AA227" s="29">
        <v>543</v>
      </c>
      <c r="AB227" s="29">
        <v>0.52486200000000005</v>
      </c>
      <c r="AC227" s="29">
        <v>456</v>
      </c>
      <c r="AD227" s="29">
        <v>504</v>
      </c>
      <c r="AE227" s="29">
        <v>0.90476199999999996</v>
      </c>
    </row>
    <row r="228" spans="1:31">
      <c r="A228" s="26" t="s">
        <v>625</v>
      </c>
      <c r="B228" s="27">
        <v>1453</v>
      </c>
      <c r="C228" s="27">
        <v>1389</v>
      </c>
      <c r="D228" s="27">
        <v>2842</v>
      </c>
      <c r="E228" s="27">
        <v>0.5112596762843068</v>
      </c>
      <c r="F228" s="26">
        <v>342</v>
      </c>
      <c r="G228" s="26">
        <v>300</v>
      </c>
      <c r="H228" s="26">
        <v>642</v>
      </c>
      <c r="I228" s="26">
        <v>0.53271028037383172</v>
      </c>
      <c r="J228" s="26">
        <v>1111</v>
      </c>
      <c r="K228" s="26">
        <v>1089</v>
      </c>
      <c r="L228" s="26">
        <v>2200</v>
      </c>
      <c r="M228" s="26">
        <v>0.505</v>
      </c>
      <c r="N228" s="28">
        <v>28941</v>
      </c>
      <c r="O228" s="28">
        <v>57347</v>
      </c>
      <c r="P228" s="29">
        <v>0.50466458576734619</v>
      </c>
      <c r="Q228" s="29">
        <v>23634</v>
      </c>
      <c r="R228" s="29">
        <v>49273</v>
      </c>
      <c r="S228" s="29">
        <v>0.47965400000000002</v>
      </c>
      <c r="T228" s="29">
        <v>3188</v>
      </c>
      <c r="U228" s="29">
        <v>5091</v>
      </c>
      <c r="V228" s="29">
        <v>0.62620299999999995</v>
      </c>
      <c r="W228" s="29">
        <v>1371</v>
      </c>
      <c r="X228" s="29">
        <v>1936</v>
      </c>
      <c r="Y228" s="29">
        <v>0.70816100000000004</v>
      </c>
      <c r="Z228" s="29">
        <v>291</v>
      </c>
      <c r="AA228" s="29">
        <v>543</v>
      </c>
      <c r="AB228" s="29">
        <v>0.53591200000000005</v>
      </c>
      <c r="AC228" s="29">
        <v>457</v>
      </c>
      <c r="AD228" s="29">
        <v>504</v>
      </c>
      <c r="AE228" s="29">
        <v>0.90674600000000005</v>
      </c>
    </row>
    <row r="229" spans="1:31">
      <c r="A229" s="26" t="s">
        <v>626</v>
      </c>
      <c r="B229" s="27">
        <v>1471</v>
      </c>
      <c r="C229" s="27">
        <v>1371</v>
      </c>
      <c r="D229" s="27">
        <v>2842</v>
      </c>
      <c r="E229" s="27">
        <v>0.51759324419422936</v>
      </c>
      <c r="F229" s="26">
        <v>346</v>
      </c>
      <c r="G229" s="26">
        <v>296</v>
      </c>
      <c r="H229" s="26">
        <v>642</v>
      </c>
      <c r="I229" s="26">
        <v>0.5389408099688473</v>
      </c>
      <c r="J229" s="26">
        <v>1125</v>
      </c>
      <c r="K229" s="26">
        <v>1075</v>
      </c>
      <c r="L229" s="26">
        <v>2200</v>
      </c>
      <c r="M229" s="26">
        <v>0.51136363636363635</v>
      </c>
      <c r="N229" s="28">
        <v>28945</v>
      </c>
      <c r="O229" s="28">
        <v>57347</v>
      </c>
      <c r="P229" s="29">
        <v>0.50473433658255884</v>
      </c>
      <c r="Q229" s="29">
        <v>23636</v>
      </c>
      <c r="R229" s="29">
        <v>49273</v>
      </c>
      <c r="S229" s="29">
        <v>0.47969499999999998</v>
      </c>
      <c r="T229" s="29">
        <v>3191</v>
      </c>
      <c r="U229" s="29">
        <v>5091</v>
      </c>
      <c r="V229" s="29">
        <v>0.62679200000000002</v>
      </c>
      <c r="W229" s="29">
        <v>1370</v>
      </c>
      <c r="X229" s="29">
        <v>1936</v>
      </c>
      <c r="Y229" s="29">
        <v>0.70764499999999997</v>
      </c>
      <c r="Z229" s="29">
        <v>291</v>
      </c>
      <c r="AA229" s="29">
        <v>543</v>
      </c>
      <c r="AB229" s="29">
        <v>0.53591200000000005</v>
      </c>
      <c r="AC229" s="29">
        <v>457</v>
      </c>
      <c r="AD229" s="29">
        <v>504</v>
      </c>
      <c r="AE229" s="29">
        <v>0.90674600000000005</v>
      </c>
    </row>
    <row r="230" spans="1:31">
      <c r="A230" s="26" t="s">
        <v>627</v>
      </c>
      <c r="B230" s="27">
        <v>1489</v>
      </c>
      <c r="C230" s="27">
        <v>1353</v>
      </c>
      <c r="D230" s="27">
        <v>2842</v>
      </c>
      <c r="E230" s="27">
        <v>0.52392681210415204</v>
      </c>
      <c r="F230" s="26">
        <v>350</v>
      </c>
      <c r="G230" s="26">
        <v>292</v>
      </c>
      <c r="H230" s="26">
        <v>642</v>
      </c>
      <c r="I230" s="26">
        <v>0.54517133956386288</v>
      </c>
      <c r="J230" s="26">
        <v>1139</v>
      </c>
      <c r="K230" s="26">
        <v>1061</v>
      </c>
      <c r="L230" s="26">
        <v>2200</v>
      </c>
      <c r="M230" s="26">
        <v>0.5177272727272727</v>
      </c>
      <c r="N230" s="28">
        <v>28944</v>
      </c>
      <c r="O230" s="28">
        <v>57347</v>
      </c>
      <c r="P230" s="29">
        <v>0.50471689887875559</v>
      </c>
      <c r="Q230" s="29">
        <v>23635</v>
      </c>
      <c r="R230" s="29">
        <v>49273</v>
      </c>
      <c r="S230" s="29">
        <v>0.47967399999999999</v>
      </c>
      <c r="T230" s="29">
        <v>3191</v>
      </c>
      <c r="U230" s="29">
        <v>5091</v>
      </c>
      <c r="V230" s="29">
        <v>0.62679200000000002</v>
      </c>
      <c r="W230" s="29">
        <v>1371</v>
      </c>
      <c r="X230" s="29">
        <v>1936</v>
      </c>
      <c r="Y230" s="29">
        <v>0.70816100000000004</v>
      </c>
      <c r="Z230" s="29">
        <v>291</v>
      </c>
      <c r="AA230" s="29">
        <v>543</v>
      </c>
      <c r="AB230" s="29">
        <v>0.53591200000000005</v>
      </c>
      <c r="AC230" s="29">
        <v>456</v>
      </c>
      <c r="AD230" s="29">
        <v>504</v>
      </c>
      <c r="AE230" s="29">
        <v>0.90476199999999996</v>
      </c>
    </row>
    <row r="231" spans="1:31">
      <c r="A231" s="26" t="s">
        <v>628</v>
      </c>
      <c r="B231" s="27">
        <v>1446</v>
      </c>
      <c r="C231" s="27">
        <v>1396</v>
      </c>
      <c r="D231" s="27">
        <v>2842</v>
      </c>
      <c r="E231" s="27">
        <v>0.50879662209711474</v>
      </c>
      <c r="F231" s="26">
        <v>338</v>
      </c>
      <c r="G231" s="26">
        <v>304</v>
      </c>
      <c r="H231" s="26">
        <v>642</v>
      </c>
      <c r="I231" s="26">
        <v>0.52647975077881615</v>
      </c>
      <c r="J231" s="26">
        <v>1108</v>
      </c>
      <c r="K231" s="26">
        <v>1092</v>
      </c>
      <c r="L231" s="26">
        <v>2200</v>
      </c>
      <c r="M231" s="26">
        <v>0.50363636363636366</v>
      </c>
      <c r="N231" s="28">
        <v>28436</v>
      </c>
      <c r="O231" s="28">
        <v>57347</v>
      </c>
      <c r="P231" s="29">
        <v>0.49585854534674872</v>
      </c>
      <c r="Q231" s="29">
        <v>23543</v>
      </c>
      <c r="R231" s="29">
        <v>49273</v>
      </c>
      <c r="S231" s="29">
        <v>0.47780699999999998</v>
      </c>
      <c r="T231" s="29">
        <v>3183</v>
      </c>
      <c r="U231" s="29">
        <v>5091</v>
      </c>
      <c r="V231" s="29">
        <v>0.62522100000000003</v>
      </c>
      <c r="W231" s="29">
        <v>969</v>
      </c>
      <c r="X231" s="29">
        <v>1936</v>
      </c>
      <c r="Y231" s="29">
        <v>0.50051699999999999</v>
      </c>
      <c r="Z231" s="29">
        <v>285</v>
      </c>
      <c r="AA231" s="29">
        <v>543</v>
      </c>
      <c r="AB231" s="29">
        <v>0.52486200000000005</v>
      </c>
      <c r="AC231" s="29">
        <v>456</v>
      </c>
      <c r="AD231" s="29">
        <v>504</v>
      </c>
      <c r="AE231" s="29">
        <v>0.90476199999999996</v>
      </c>
    </row>
    <row r="232" spans="1:31">
      <c r="A232" s="26" t="s">
        <v>629</v>
      </c>
      <c r="B232" s="27">
        <v>977</v>
      </c>
      <c r="C232" s="27">
        <v>1865</v>
      </c>
      <c r="D232" s="27">
        <v>2842</v>
      </c>
      <c r="E232" s="27">
        <v>0.3437719915552428</v>
      </c>
      <c r="F232" s="26">
        <v>236</v>
      </c>
      <c r="G232" s="26">
        <v>406</v>
      </c>
      <c r="H232" s="26">
        <v>642</v>
      </c>
      <c r="I232" s="26">
        <v>0.36760124610591899</v>
      </c>
      <c r="J232" s="26">
        <v>741</v>
      </c>
      <c r="K232" s="26">
        <v>1459</v>
      </c>
      <c r="L232" s="26">
        <v>2200</v>
      </c>
      <c r="M232" s="26">
        <v>0.33681818181818179</v>
      </c>
      <c r="N232" s="28">
        <v>22021</v>
      </c>
      <c r="O232" s="28">
        <v>55382</v>
      </c>
      <c r="P232" s="29">
        <v>0.39762016539669931</v>
      </c>
      <c r="Q232" s="29">
        <v>18436</v>
      </c>
      <c r="R232" s="29">
        <v>47822</v>
      </c>
      <c r="S232" s="29">
        <v>0.38551299999999999</v>
      </c>
      <c r="T232" s="29">
        <v>2187</v>
      </c>
      <c r="U232" s="29">
        <v>4690</v>
      </c>
      <c r="V232" s="29">
        <v>0.46631099999999998</v>
      </c>
      <c r="W232" s="29">
        <v>809</v>
      </c>
      <c r="X232" s="29">
        <v>1887</v>
      </c>
      <c r="Y232" s="29">
        <v>0.42872300000000002</v>
      </c>
      <c r="Z232" s="29">
        <v>215</v>
      </c>
      <c r="AA232" s="29">
        <v>522</v>
      </c>
      <c r="AB232" s="29">
        <v>0.41187699999999999</v>
      </c>
      <c r="AC232" s="29">
        <v>374</v>
      </c>
      <c r="AD232" s="29">
        <v>461</v>
      </c>
      <c r="AE232" s="29">
        <v>0.81128</v>
      </c>
    </row>
    <row r="233" spans="1:31">
      <c r="A233" s="26" t="s">
        <v>630</v>
      </c>
      <c r="B233" s="27">
        <v>40</v>
      </c>
      <c r="C233" s="27">
        <v>2802</v>
      </c>
      <c r="D233" s="27">
        <v>2842</v>
      </c>
      <c r="E233" s="27">
        <v>1.4074595355383532E-2</v>
      </c>
      <c r="F233" s="26">
        <v>22</v>
      </c>
      <c r="G233" s="26">
        <v>620</v>
      </c>
      <c r="H233" s="26">
        <v>642</v>
      </c>
      <c r="I233" s="26">
        <v>3.4267912772585667E-2</v>
      </c>
      <c r="J233" s="26">
        <v>18</v>
      </c>
      <c r="K233" s="26">
        <v>2182</v>
      </c>
      <c r="L233" s="26">
        <v>2200</v>
      </c>
      <c r="M233" s="26">
        <v>8.1818181818181825E-3</v>
      </c>
      <c r="N233" s="28">
        <v>3134</v>
      </c>
      <c r="O233" s="28">
        <v>55249</v>
      </c>
      <c r="P233" s="29">
        <v>5.6725008597440681E-2</v>
      </c>
      <c r="Q233" s="29">
        <v>2289</v>
      </c>
      <c r="R233" s="29">
        <v>47725</v>
      </c>
      <c r="S233" s="29">
        <v>4.7962299999999999E-2</v>
      </c>
      <c r="T233" s="29">
        <v>639</v>
      </c>
      <c r="U233" s="29">
        <v>4660</v>
      </c>
      <c r="V233" s="29">
        <v>0.137124</v>
      </c>
      <c r="W233" s="29">
        <v>67</v>
      </c>
      <c r="X233" s="29">
        <v>1886</v>
      </c>
      <c r="Y233" s="29">
        <v>3.5524899999999998E-2</v>
      </c>
      <c r="Z233" s="29">
        <v>42</v>
      </c>
      <c r="AA233" s="29">
        <v>521</v>
      </c>
      <c r="AB233" s="29">
        <v>8.0614199999999997E-2</v>
      </c>
      <c r="AC233" s="29">
        <v>97</v>
      </c>
      <c r="AD233" s="29">
        <v>457</v>
      </c>
      <c r="AE233" s="29">
        <v>0.212254</v>
      </c>
    </row>
    <row r="234" spans="1:31">
      <c r="A234" s="26" t="s">
        <v>631</v>
      </c>
      <c r="B234" s="27">
        <v>1009</v>
      </c>
      <c r="C234" s="27">
        <v>1833</v>
      </c>
      <c r="D234" s="27">
        <v>2842</v>
      </c>
      <c r="E234" s="27">
        <v>0.35503166783954959</v>
      </c>
      <c r="F234" s="26">
        <v>247</v>
      </c>
      <c r="G234" s="26">
        <v>395</v>
      </c>
      <c r="H234" s="26">
        <v>642</v>
      </c>
      <c r="I234" s="26">
        <v>0.38473520249221183</v>
      </c>
      <c r="J234" s="26">
        <v>762</v>
      </c>
      <c r="K234" s="26">
        <v>1438</v>
      </c>
      <c r="L234" s="26">
        <v>2200</v>
      </c>
      <c r="M234" s="26">
        <v>0.34636363636363637</v>
      </c>
      <c r="N234" s="28">
        <v>24147</v>
      </c>
      <c r="O234" s="28">
        <v>56359</v>
      </c>
      <c r="P234" s="29">
        <v>0.42844975957699744</v>
      </c>
      <c r="Q234" s="29">
        <v>19717</v>
      </c>
      <c r="R234" s="29">
        <v>48535</v>
      </c>
      <c r="S234" s="29">
        <v>0.40624300000000002</v>
      </c>
      <c r="T234" s="29">
        <v>2501</v>
      </c>
      <c r="U234" s="29">
        <v>4898</v>
      </c>
      <c r="V234" s="29">
        <v>0.51061699999999999</v>
      </c>
      <c r="W234" s="29">
        <v>1282</v>
      </c>
      <c r="X234" s="29">
        <v>1911</v>
      </c>
      <c r="Y234" s="29">
        <v>0.67085300000000003</v>
      </c>
      <c r="Z234" s="29">
        <v>238</v>
      </c>
      <c r="AA234" s="29">
        <v>531</v>
      </c>
      <c r="AB234" s="29">
        <v>0.44821100000000003</v>
      </c>
      <c r="AC234" s="29">
        <v>409</v>
      </c>
      <c r="AD234" s="29">
        <v>484</v>
      </c>
      <c r="AE234" s="29">
        <v>0.84504100000000004</v>
      </c>
    </row>
    <row r="235" spans="1:31">
      <c r="A235" s="26" t="s">
        <v>632</v>
      </c>
      <c r="B235" s="27">
        <v>375</v>
      </c>
      <c r="C235" s="27">
        <v>2467</v>
      </c>
      <c r="D235" s="27">
        <v>2842</v>
      </c>
      <c r="E235" s="27">
        <v>0.13194933145672061</v>
      </c>
      <c r="F235" s="26">
        <v>78</v>
      </c>
      <c r="G235" s="26">
        <v>564</v>
      </c>
      <c r="H235" s="26">
        <v>642</v>
      </c>
      <c r="I235" s="26">
        <v>0.12149532710280374</v>
      </c>
      <c r="J235" s="26">
        <v>297</v>
      </c>
      <c r="K235" s="26">
        <v>1903</v>
      </c>
      <c r="L235" s="26">
        <v>2200</v>
      </c>
      <c r="M235" s="26">
        <v>0.13500000000000001</v>
      </c>
      <c r="N235" s="28">
        <v>7077</v>
      </c>
      <c r="O235" s="28">
        <v>57347</v>
      </c>
      <c r="P235" s="29">
        <v>0.12340662981498596</v>
      </c>
      <c r="Q235" s="29">
        <v>6391</v>
      </c>
      <c r="R235" s="29">
        <v>49273</v>
      </c>
      <c r="S235" s="29">
        <v>0.12970599999999999</v>
      </c>
      <c r="T235" s="29">
        <v>562</v>
      </c>
      <c r="U235" s="29">
        <v>5091</v>
      </c>
      <c r="V235" s="29">
        <v>0.110391</v>
      </c>
      <c r="W235" s="29">
        <v>48</v>
      </c>
      <c r="X235" s="29">
        <v>1936</v>
      </c>
      <c r="Y235" s="29">
        <v>2.47934E-2</v>
      </c>
      <c r="Z235" s="29">
        <v>66</v>
      </c>
      <c r="AA235" s="29">
        <v>543</v>
      </c>
      <c r="AB235" s="29">
        <v>0.121547</v>
      </c>
      <c r="AC235" s="29">
        <v>10</v>
      </c>
      <c r="AD235" s="29">
        <v>504</v>
      </c>
      <c r="AE235" s="29">
        <v>1.9841299999999999E-2</v>
      </c>
    </row>
    <row r="236" spans="1:31">
      <c r="A236" s="26" t="s">
        <v>633</v>
      </c>
      <c r="B236" s="27">
        <v>761</v>
      </c>
      <c r="C236" s="27">
        <v>2081</v>
      </c>
      <c r="D236" s="27">
        <v>2842</v>
      </c>
      <c r="E236" s="27">
        <v>0.26776917663617172</v>
      </c>
      <c r="F236" s="26">
        <v>177</v>
      </c>
      <c r="G236" s="26">
        <v>465</v>
      </c>
      <c r="H236" s="26">
        <v>642</v>
      </c>
      <c r="I236" s="26">
        <v>0.27570093457943923</v>
      </c>
      <c r="J236" s="26">
        <v>584</v>
      </c>
      <c r="K236" s="26">
        <v>1616</v>
      </c>
      <c r="L236" s="26">
        <v>2200</v>
      </c>
      <c r="M236" s="26">
        <v>0.26545454545454544</v>
      </c>
      <c r="N236" s="28">
        <v>16226</v>
      </c>
      <c r="O236" s="28">
        <v>57347</v>
      </c>
      <c r="P236" s="29">
        <v>0.28294418191012605</v>
      </c>
      <c r="Q236" s="29">
        <v>14080</v>
      </c>
      <c r="R236" s="29">
        <v>49273</v>
      </c>
      <c r="S236" s="29">
        <v>0.28575499999999998</v>
      </c>
      <c r="T236" s="29">
        <v>1150</v>
      </c>
      <c r="U236" s="29">
        <v>5091</v>
      </c>
      <c r="V236" s="29">
        <v>0.22588900000000001</v>
      </c>
      <c r="W236" s="29">
        <v>643</v>
      </c>
      <c r="X236" s="29">
        <v>1936</v>
      </c>
      <c r="Y236" s="29">
        <v>0.33212799999999998</v>
      </c>
      <c r="Z236" s="29">
        <v>148</v>
      </c>
      <c r="AA236" s="29">
        <v>543</v>
      </c>
      <c r="AB236" s="29">
        <v>0.27256000000000002</v>
      </c>
      <c r="AC236" s="29">
        <v>205</v>
      </c>
      <c r="AD236" s="29">
        <v>504</v>
      </c>
      <c r="AE236" s="29">
        <v>0.406746</v>
      </c>
    </row>
    <row r="237" spans="1:31">
      <c r="A237" s="26" t="s">
        <v>634</v>
      </c>
      <c r="B237" s="27">
        <v>1425</v>
      </c>
      <c r="C237" s="27">
        <v>1417</v>
      </c>
      <c r="D237" s="27">
        <v>2842</v>
      </c>
      <c r="E237" s="27">
        <v>0.50140745953553834</v>
      </c>
      <c r="F237" s="26">
        <v>333</v>
      </c>
      <c r="G237" s="26">
        <v>309</v>
      </c>
      <c r="H237" s="26">
        <v>642</v>
      </c>
      <c r="I237" s="26">
        <v>0.51869158878504673</v>
      </c>
      <c r="J237" s="26">
        <v>1092</v>
      </c>
      <c r="K237" s="26">
        <v>1108</v>
      </c>
      <c r="L237" s="26">
        <v>2200</v>
      </c>
      <c r="M237" s="26">
        <v>0.49636363636363634</v>
      </c>
      <c r="N237" s="28">
        <v>28946</v>
      </c>
      <c r="O237" s="28">
        <v>57347</v>
      </c>
      <c r="P237" s="29">
        <v>0.50475177428636198</v>
      </c>
      <c r="Q237" s="29">
        <v>23635</v>
      </c>
      <c r="R237" s="29">
        <v>49273</v>
      </c>
      <c r="S237" s="29">
        <v>0.47967399999999999</v>
      </c>
      <c r="T237" s="29">
        <v>3192</v>
      </c>
      <c r="U237" s="29">
        <v>5091</v>
      </c>
      <c r="V237" s="29">
        <v>0.62698900000000002</v>
      </c>
      <c r="W237" s="29">
        <v>1371</v>
      </c>
      <c r="X237" s="29">
        <v>1936</v>
      </c>
      <c r="Y237" s="29">
        <v>0.70816100000000004</v>
      </c>
      <c r="Z237" s="29">
        <v>291</v>
      </c>
      <c r="AA237" s="29">
        <v>543</v>
      </c>
      <c r="AB237" s="29">
        <v>0.53591200000000005</v>
      </c>
      <c r="AC237" s="29">
        <v>457</v>
      </c>
      <c r="AD237" s="29">
        <v>504</v>
      </c>
      <c r="AE237" s="29">
        <v>0.90674600000000005</v>
      </c>
    </row>
    <row r="238" spans="1:31">
      <c r="A238" s="26" t="s">
        <v>635</v>
      </c>
      <c r="B238" s="27">
        <v>669</v>
      </c>
      <c r="C238" s="27">
        <v>2173</v>
      </c>
      <c r="D238" s="27">
        <v>2842</v>
      </c>
      <c r="E238" s="27">
        <v>0.23539760731878959</v>
      </c>
      <c r="F238" s="26">
        <v>155</v>
      </c>
      <c r="G238" s="26">
        <v>487</v>
      </c>
      <c r="H238" s="26">
        <v>642</v>
      </c>
      <c r="I238" s="26">
        <v>0.24143302180685358</v>
      </c>
      <c r="J238" s="26">
        <v>514</v>
      </c>
      <c r="K238" s="26">
        <v>1686</v>
      </c>
      <c r="L238" s="26">
        <v>2200</v>
      </c>
      <c r="M238" s="26">
        <v>0.23363636363636364</v>
      </c>
      <c r="N238" s="28">
        <v>12246</v>
      </c>
      <c r="O238" s="28">
        <v>57347</v>
      </c>
      <c r="P238" s="29">
        <v>0.21354212077353654</v>
      </c>
      <c r="Q238" s="29">
        <v>9483</v>
      </c>
      <c r="R238" s="29">
        <v>49273</v>
      </c>
      <c r="S238" s="29">
        <v>0.19245799999999999</v>
      </c>
      <c r="T238" s="29">
        <v>2039</v>
      </c>
      <c r="U238" s="29">
        <v>5091</v>
      </c>
      <c r="V238" s="29">
        <v>0.40051100000000001</v>
      </c>
      <c r="W238" s="29">
        <v>324</v>
      </c>
      <c r="X238" s="29">
        <v>1936</v>
      </c>
      <c r="Y238" s="29">
        <v>0.167355</v>
      </c>
      <c r="Z238" s="29">
        <v>138</v>
      </c>
      <c r="AA238" s="29">
        <v>543</v>
      </c>
      <c r="AB238" s="29">
        <v>0.25414399999999998</v>
      </c>
      <c r="AC238" s="29">
        <v>262</v>
      </c>
      <c r="AD238" s="29">
        <v>504</v>
      </c>
      <c r="AE238" s="29">
        <v>0.519841</v>
      </c>
    </row>
    <row r="239" spans="1:31">
      <c r="A239" s="26" t="s">
        <v>636</v>
      </c>
      <c r="B239" s="27">
        <v>1509</v>
      </c>
      <c r="C239" s="27">
        <v>1333</v>
      </c>
      <c r="D239" s="27">
        <v>2842</v>
      </c>
      <c r="E239" s="27">
        <v>0.53096410978184372</v>
      </c>
      <c r="F239" s="26">
        <v>348</v>
      </c>
      <c r="G239" s="26">
        <v>294</v>
      </c>
      <c r="H239" s="26">
        <v>642</v>
      </c>
      <c r="I239" s="26">
        <v>0.54205607476635509</v>
      </c>
      <c r="J239" s="26">
        <v>1161</v>
      </c>
      <c r="K239" s="26">
        <v>1039</v>
      </c>
      <c r="L239" s="26">
        <v>2200</v>
      </c>
      <c r="M239" s="26">
        <v>0.52772727272727271</v>
      </c>
      <c r="N239" s="28">
        <v>29560</v>
      </c>
      <c r="O239" s="28">
        <v>57347</v>
      </c>
      <c r="P239" s="29">
        <v>0.51545852442150419</v>
      </c>
      <c r="Q239" s="29">
        <v>23650</v>
      </c>
      <c r="R239" s="29">
        <v>49273</v>
      </c>
      <c r="S239" s="29">
        <v>0.47997899999999999</v>
      </c>
      <c r="T239" s="29">
        <v>3518</v>
      </c>
      <c r="U239" s="29">
        <v>5091</v>
      </c>
      <c r="V239" s="29">
        <v>0.69102300000000005</v>
      </c>
      <c r="W239" s="29">
        <v>1615</v>
      </c>
      <c r="X239" s="29">
        <v>1936</v>
      </c>
      <c r="Y239" s="29">
        <v>0.83419399999999999</v>
      </c>
      <c r="Z239" s="29">
        <v>301</v>
      </c>
      <c r="AA239" s="29">
        <v>543</v>
      </c>
      <c r="AB239" s="29">
        <v>0.55432800000000004</v>
      </c>
      <c r="AC239" s="29">
        <v>476</v>
      </c>
      <c r="AD239" s="29">
        <v>504</v>
      </c>
      <c r="AE239" s="29">
        <v>0.94444399999999995</v>
      </c>
    </row>
    <row r="240" spans="1:31">
      <c r="A240" s="26" t="s">
        <v>637</v>
      </c>
      <c r="B240" s="27">
        <v>826</v>
      </c>
      <c r="C240" s="27">
        <v>2016</v>
      </c>
      <c r="D240" s="27">
        <v>2842</v>
      </c>
      <c r="E240" s="27">
        <v>0.29064039408866993</v>
      </c>
      <c r="F240" s="26">
        <v>194</v>
      </c>
      <c r="G240" s="26">
        <v>448</v>
      </c>
      <c r="H240" s="26">
        <v>642</v>
      </c>
      <c r="I240" s="26">
        <v>0.30218068535825543</v>
      </c>
      <c r="J240" s="26">
        <v>632</v>
      </c>
      <c r="K240" s="26">
        <v>1568</v>
      </c>
      <c r="L240" s="26">
        <v>2200</v>
      </c>
      <c r="M240" s="26">
        <v>0.28727272727272729</v>
      </c>
      <c r="N240" s="28">
        <v>16836</v>
      </c>
      <c r="O240" s="28">
        <v>57347</v>
      </c>
      <c r="P240" s="29">
        <v>0.29358118123005561</v>
      </c>
      <c r="Q240" s="29">
        <v>14306</v>
      </c>
      <c r="R240" s="29">
        <v>49273</v>
      </c>
      <c r="S240" s="29">
        <v>0.29034199999999999</v>
      </c>
      <c r="T240" s="29">
        <v>1249</v>
      </c>
      <c r="U240" s="29">
        <v>5091</v>
      </c>
      <c r="V240" s="29">
        <v>0.245335</v>
      </c>
      <c r="W240" s="29">
        <v>932</v>
      </c>
      <c r="X240" s="29">
        <v>1936</v>
      </c>
      <c r="Y240" s="29">
        <v>0.48140500000000003</v>
      </c>
      <c r="Z240" s="29">
        <v>156</v>
      </c>
      <c r="AA240" s="29">
        <v>543</v>
      </c>
      <c r="AB240" s="29">
        <v>0.28729300000000002</v>
      </c>
      <c r="AC240" s="29">
        <v>193</v>
      </c>
      <c r="AD240" s="29">
        <v>504</v>
      </c>
      <c r="AE240" s="29">
        <v>0.38293700000000003</v>
      </c>
    </row>
    <row r="241" spans="1:31">
      <c r="A241" s="26" t="s">
        <v>638</v>
      </c>
      <c r="B241" s="27">
        <v>1552</v>
      </c>
      <c r="C241" s="27">
        <v>1290</v>
      </c>
      <c r="D241" s="27">
        <v>2842</v>
      </c>
      <c r="E241" s="27">
        <v>0.54609429978888102</v>
      </c>
      <c r="F241" s="26">
        <v>359</v>
      </c>
      <c r="G241" s="26">
        <v>283</v>
      </c>
      <c r="H241" s="26">
        <v>642</v>
      </c>
      <c r="I241" s="26">
        <v>0.55919003115264798</v>
      </c>
      <c r="J241" s="26">
        <v>1193</v>
      </c>
      <c r="K241" s="26">
        <v>1007</v>
      </c>
      <c r="L241" s="26">
        <v>2200</v>
      </c>
      <c r="M241" s="26">
        <v>0.54227272727272724</v>
      </c>
      <c r="N241" s="28">
        <v>29808</v>
      </c>
      <c r="O241" s="28">
        <v>57347</v>
      </c>
      <c r="P241" s="29">
        <v>0.51978307496468867</v>
      </c>
      <c r="Q241" s="29">
        <v>23742</v>
      </c>
      <c r="R241" s="29">
        <v>49273</v>
      </c>
      <c r="S241" s="29">
        <v>0.481846</v>
      </c>
      <c r="T241" s="29">
        <v>3536</v>
      </c>
      <c r="U241" s="29">
        <v>5091</v>
      </c>
      <c r="V241" s="29">
        <v>0.69455900000000004</v>
      </c>
      <c r="W241" s="29">
        <v>1749</v>
      </c>
      <c r="X241" s="29">
        <v>1936</v>
      </c>
      <c r="Y241" s="29">
        <v>0.90340900000000002</v>
      </c>
      <c r="Z241" s="29">
        <v>305</v>
      </c>
      <c r="AA241" s="29">
        <v>543</v>
      </c>
      <c r="AB241" s="29">
        <v>0.56169400000000003</v>
      </c>
      <c r="AC241" s="29">
        <v>476</v>
      </c>
      <c r="AD241" s="29">
        <v>504</v>
      </c>
      <c r="AE241" s="29">
        <v>0.94444399999999995</v>
      </c>
    </row>
    <row r="242" spans="1:31">
      <c r="A242" s="26" t="s">
        <v>639</v>
      </c>
      <c r="B242" s="27">
        <v>627</v>
      </c>
      <c r="C242" s="27">
        <v>2215</v>
      </c>
      <c r="D242" s="27">
        <v>2842</v>
      </c>
      <c r="E242" s="27">
        <v>0.22061928219563687</v>
      </c>
      <c r="F242" s="26">
        <v>144</v>
      </c>
      <c r="G242" s="26">
        <v>498</v>
      </c>
      <c r="H242" s="26">
        <v>642</v>
      </c>
      <c r="I242" s="26">
        <v>0.22429906542056074</v>
      </c>
      <c r="J242" s="26">
        <v>483</v>
      </c>
      <c r="K242" s="26">
        <v>1717</v>
      </c>
      <c r="L242" s="26">
        <v>2200</v>
      </c>
      <c r="M242" s="26">
        <v>0.21954545454545454</v>
      </c>
      <c r="N242" s="28">
        <v>11886</v>
      </c>
      <c r="O242" s="28">
        <v>57347</v>
      </c>
      <c r="P242" s="29">
        <v>0.20726454740439779</v>
      </c>
      <c r="Q242" s="29">
        <v>9274</v>
      </c>
      <c r="R242" s="29">
        <v>49273</v>
      </c>
      <c r="S242" s="29">
        <v>0.188217</v>
      </c>
      <c r="T242" s="29">
        <v>1946</v>
      </c>
      <c r="U242" s="29">
        <v>5091</v>
      </c>
      <c r="V242" s="29">
        <v>0.382243</v>
      </c>
      <c r="W242" s="29">
        <v>267</v>
      </c>
      <c r="X242" s="29">
        <v>1936</v>
      </c>
      <c r="Y242" s="29">
        <v>0.13791300000000001</v>
      </c>
      <c r="Z242" s="29">
        <v>141</v>
      </c>
      <c r="AA242" s="29">
        <v>543</v>
      </c>
      <c r="AB242" s="29">
        <v>0.25966800000000001</v>
      </c>
      <c r="AC242" s="29">
        <v>258</v>
      </c>
      <c r="AD242" s="29">
        <v>504</v>
      </c>
      <c r="AE242" s="29">
        <v>0.51190500000000005</v>
      </c>
    </row>
    <row r="243" spans="1:31">
      <c r="A243" s="26" t="s">
        <v>640</v>
      </c>
      <c r="B243" s="27">
        <v>348</v>
      </c>
      <c r="C243" s="27">
        <v>2494</v>
      </c>
      <c r="D243" s="27">
        <v>2842</v>
      </c>
      <c r="E243" s="27">
        <v>0.12244897959183673</v>
      </c>
      <c r="F243" s="26">
        <v>63</v>
      </c>
      <c r="G243" s="26">
        <v>579</v>
      </c>
      <c r="H243" s="26">
        <v>642</v>
      </c>
      <c r="I243" s="26">
        <v>9.8130841121495324E-2</v>
      </c>
      <c r="J243" s="26">
        <v>285</v>
      </c>
      <c r="K243" s="26">
        <v>1915</v>
      </c>
      <c r="L243" s="26">
        <v>2200</v>
      </c>
      <c r="M243" s="26">
        <v>0.12954545454545455</v>
      </c>
      <c r="N243" s="28">
        <v>6838</v>
      </c>
      <c r="O243" s="28">
        <v>57347</v>
      </c>
      <c r="P243" s="29">
        <v>0.11923901860602996</v>
      </c>
      <c r="Q243" s="29">
        <v>6277</v>
      </c>
      <c r="R243" s="29">
        <v>49273</v>
      </c>
      <c r="S243" s="29">
        <v>0.12739200000000001</v>
      </c>
      <c r="T243" s="29">
        <v>450</v>
      </c>
      <c r="U243" s="29">
        <v>5091</v>
      </c>
      <c r="V243" s="29">
        <v>8.8391300000000006E-2</v>
      </c>
      <c r="W243" s="29">
        <v>40</v>
      </c>
      <c r="X243" s="29">
        <v>1936</v>
      </c>
      <c r="Y243" s="29">
        <v>2.0661200000000001E-2</v>
      </c>
      <c r="Z243" s="29">
        <v>60</v>
      </c>
      <c r="AA243" s="29">
        <v>543</v>
      </c>
      <c r="AB243" s="29">
        <v>0.110497</v>
      </c>
      <c r="AC243" s="29">
        <v>11</v>
      </c>
      <c r="AD243" s="29">
        <v>504</v>
      </c>
      <c r="AE243" s="29">
        <v>2.1825399999999998E-2</v>
      </c>
    </row>
    <row r="244" spans="1:31">
      <c r="A244" s="26" t="s">
        <v>641</v>
      </c>
      <c r="B244" s="27">
        <v>1185</v>
      </c>
      <c r="C244" s="27">
        <v>1657</v>
      </c>
      <c r="D244" s="27">
        <v>2842</v>
      </c>
      <c r="E244" s="27">
        <v>0.41695988740323714</v>
      </c>
      <c r="F244" s="26">
        <v>262</v>
      </c>
      <c r="G244" s="26">
        <v>380</v>
      </c>
      <c r="H244" s="26">
        <v>642</v>
      </c>
      <c r="I244" s="26">
        <v>0.40809968847352024</v>
      </c>
      <c r="J244" s="26">
        <v>923</v>
      </c>
      <c r="K244" s="26">
        <v>1277</v>
      </c>
      <c r="L244" s="26">
        <v>2200</v>
      </c>
      <c r="M244" s="26">
        <v>0.41954545454545455</v>
      </c>
      <c r="N244" s="28">
        <v>23836</v>
      </c>
      <c r="O244" s="28">
        <v>57347</v>
      </c>
      <c r="P244" s="29">
        <v>0.41564510785219805</v>
      </c>
      <c r="Q244" s="29">
        <v>21852</v>
      </c>
      <c r="R244" s="29">
        <v>49273</v>
      </c>
      <c r="S244" s="29">
        <v>0.44348799999999999</v>
      </c>
      <c r="T244" s="29">
        <v>1585</v>
      </c>
      <c r="U244" s="29">
        <v>5091</v>
      </c>
      <c r="V244" s="29">
        <v>0.311334</v>
      </c>
      <c r="W244" s="29">
        <v>171</v>
      </c>
      <c r="X244" s="29">
        <v>1936</v>
      </c>
      <c r="Y244" s="29">
        <v>8.8326399999999999E-2</v>
      </c>
      <c r="Z244" s="29">
        <v>205</v>
      </c>
      <c r="AA244" s="29">
        <v>543</v>
      </c>
      <c r="AB244" s="29">
        <v>0.37753199999999998</v>
      </c>
      <c r="AC244" s="29">
        <v>23</v>
      </c>
      <c r="AD244" s="29">
        <v>504</v>
      </c>
      <c r="AE244" s="29">
        <v>4.5634899999999999E-2</v>
      </c>
    </row>
    <row r="245" spans="1:31">
      <c r="A245" s="26" t="s">
        <v>642</v>
      </c>
      <c r="B245" s="27">
        <v>1184</v>
      </c>
      <c r="C245" s="27">
        <v>1658</v>
      </c>
      <c r="D245" s="27">
        <v>2842</v>
      </c>
      <c r="E245" s="27">
        <v>0.41660802251935258</v>
      </c>
      <c r="F245" s="26">
        <v>262</v>
      </c>
      <c r="G245" s="26">
        <v>380</v>
      </c>
      <c r="H245" s="26">
        <v>642</v>
      </c>
      <c r="I245" s="26">
        <v>0.40809968847352024</v>
      </c>
      <c r="J245" s="26">
        <v>922</v>
      </c>
      <c r="K245" s="26">
        <v>1278</v>
      </c>
      <c r="L245" s="26">
        <v>2200</v>
      </c>
      <c r="M245" s="26">
        <v>0.41909090909090907</v>
      </c>
      <c r="N245" s="28">
        <v>23742</v>
      </c>
      <c r="O245" s="28">
        <v>57347</v>
      </c>
      <c r="P245" s="29">
        <v>0.41400596369470066</v>
      </c>
      <c r="Q245" s="29">
        <v>21750</v>
      </c>
      <c r="R245" s="29">
        <v>49273</v>
      </c>
      <c r="S245" s="29">
        <v>0.44141799999999998</v>
      </c>
      <c r="T245" s="29">
        <v>1561</v>
      </c>
      <c r="U245" s="29">
        <v>5091</v>
      </c>
      <c r="V245" s="29">
        <v>0.30662</v>
      </c>
      <c r="W245" s="29">
        <v>204</v>
      </c>
      <c r="X245" s="29">
        <v>1936</v>
      </c>
      <c r="Y245" s="29">
        <v>0.10537199999999999</v>
      </c>
      <c r="Z245" s="29">
        <v>204</v>
      </c>
      <c r="AA245" s="29">
        <v>543</v>
      </c>
      <c r="AB245" s="29">
        <v>0.375691</v>
      </c>
      <c r="AC245" s="29">
        <v>23</v>
      </c>
      <c r="AD245" s="29">
        <v>504</v>
      </c>
      <c r="AE245" s="29">
        <v>4.5634899999999999E-2</v>
      </c>
    </row>
    <row r="246" spans="1:31">
      <c r="A246" s="26" t="s">
        <v>643</v>
      </c>
      <c r="B246" s="27">
        <v>352</v>
      </c>
      <c r="C246" s="27">
        <v>2490</v>
      </c>
      <c r="D246" s="27">
        <v>2842</v>
      </c>
      <c r="E246" s="27">
        <v>0.12385643912737508</v>
      </c>
      <c r="F246" s="26">
        <v>64</v>
      </c>
      <c r="G246" s="26">
        <v>578</v>
      </c>
      <c r="H246" s="26">
        <v>642</v>
      </c>
      <c r="I246" s="26">
        <v>9.9688473520249218E-2</v>
      </c>
      <c r="J246" s="26">
        <v>288</v>
      </c>
      <c r="K246" s="26">
        <v>1912</v>
      </c>
      <c r="L246" s="26">
        <v>2200</v>
      </c>
      <c r="M246" s="26">
        <v>0.13090909090909092</v>
      </c>
      <c r="N246" s="28">
        <v>7050</v>
      </c>
      <c r="O246" s="28">
        <v>57347</v>
      </c>
      <c r="P246" s="29">
        <v>0.12293581181230055</v>
      </c>
      <c r="Q246" s="29">
        <v>6483</v>
      </c>
      <c r="R246" s="29">
        <v>49273</v>
      </c>
      <c r="S246" s="29">
        <v>0.131573</v>
      </c>
      <c r="T246" s="29">
        <v>454</v>
      </c>
      <c r="U246" s="29">
        <v>5091</v>
      </c>
      <c r="V246" s="29">
        <v>8.9177000000000006E-2</v>
      </c>
      <c r="W246" s="29">
        <v>41</v>
      </c>
      <c r="X246" s="29">
        <v>1936</v>
      </c>
      <c r="Y246" s="29">
        <v>2.1177700000000001E-2</v>
      </c>
      <c r="Z246" s="29">
        <v>60</v>
      </c>
      <c r="AA246" s="29">
        <v>543</v>
      </c>
      <c r="AB246" s="29">
        <v>0.110497</v>
      </c>
      <c r="AC246" s="29">
        <v>12</v>
      </c>
      <c r="AD246" s="29">
        <v>504</v>
      </c>
      <c r="AE246" s="29">
        <v>2.3809500000000001E-2</v>
      </c>
    </row>
    <row r="247" spans="1:31">
      <c r="A247" s="26" t="s">
        <v>644</v>
      </c>
      <c r="B247" s="27">
        <v>1231</v>
      </c>
      <c r="C247" s="27">
        <v>1611</v>
      </c>
      <c r="D247" s="27">
        <v>2842</v>
      </c>
      <c r="E247" s="27">
        <v>0.43314567206192822</v>
      </c>
      <c r="F247" s="26">
        <v>272</v>
      </c>
      <c r="G247" s="26">
        <v>370</v>
      </c>
      <c r="H247" s="26">
        <v>642</v>
      </c>
      <c r="I247" s="26">
        <v>0.42367601246105918</v>
      </c>
      <c r="J247" s="26">
        <v>959</v>
      </c>
      <c r="K247" s="26">
        <v>1241</v>
      </c>
      <c r="L247" s="26">
        <v>2200</v>
      </c>
      <c r="M247" s="26">
        <v>0.43590909090909091</v>
      </c>
      <c r="N247" s="28">
        <v>24797</v>
      </c>
      <c r="O247" s="28">
        <v>57346</v>
      </c>
      <c r="P247" s="29">
        <v>0.43241028144944721</v>
      </c>
      <c r="Q247" s="29">
        <v>22803</v>
      </c>
      <c r="R247" s="29">
        <v>49272</v>
      </c>
      <c r="S247" s="29">
        <v>0.46279799999999999</v>
      </c>
      <c r="T247" s="29">
        <v>1553</v>
      </c>
      <c r="U247" s="29">
        <v>5091</v>
      </c>
      <c r="V247" s="29">
        <v>0.30504799999999999</v>
      </c>
      <c r="W247" s="29">
        <v>209</v>
      </c>
      <c r="X247" s="29">
        <v>1936</v>
      </c>
      <c r="Y247" s="29">
        <v>0.107955</v>
      </c>
      <c r="Z247" s="29">
        <v>209</v>
      </c>
      <c r="AA247" s="29">
        <v>543</v>
      </c>
      <c r="AB247" s="29">
        <v>0.38489899999999999</v>
      </c>
      <c r="AC247" s="29">
        <v>23</v>
      </c>
      <c r="AD247" s="29">
        <v>504</v>
      </c>
      <c r="AE247" s="29">
        <v>4.5634899999999999E-2</v>
      </c>
    </row>
    <row r="248" spans="1:31">
      <c r="A248" s="26" t="s">
        <v>645</v>
      </c>
      <c r="B248" s="27">
        <v>1223</v>
      </c>
      <c r="C248" s="27">
        <v>1619</v>
      </c>
      <c r="D248" s="27">
        <v>2842</v>
      </c>
      <c r="E248" s="27">
        <v>0.4303307529908515</v>
      </c>
      <c r="F248" s="26">
        <v>270</v>
      </c>
      <c r="G248" s="26">
        <v>372</v>
      </c>
      <c r="H248" s="26">
        <v>642</v>
      </c>
      <c r="I248" s="26">
        <v>0.42056074766355139</v>
      </c>
      <c r="J248" s="26">
        <v>953</v>
      </c>
      <c r="K248" s="26">
        <v>1247</v>
      </c>
      <c r="L248" s="26">
        <v>2200</v>
      </c>
      <c r="M248" s="26">
        <v>0.43318181818181817</v>
      </c>
      <c r="N248" s="28">
        <v>24797</v>
      </c>
      <c r="O248" s="28">
        <v>57347</v>
      </c>
      <c r="P248" s="29">
        <v>0.43240274120703787</v>
      </c>
      <c r="Q248" s="29">
        <v>22801</v>
      </c>
      <c r="R248" s="29">
        <v>49273</v>
      </c>
      <c r="S248" s="29">
        <v>0.46274799999999999</v>
      </c>
      <c r="T248" s="29">
        <v>1555</v>
      </c>
      <c r="U248" s="29">
        <v>5091</v>
      </c>
      <c r="V248" s="29">
        <v>0.30544100000000002</v>
      </c>
      <c r="W248" s="29">
        <v>209</v>
      </c>
      <c r="X248" s="29">
        <v>1936</v>
      </c>
      <c r="Y248" s="29">
        <v>0.107955</v>
      </c>
      <c r="Z248" s="29">
        <v>209</v>
      </c>
      <c r="AA248" s="29">
        <v>543</v>
      </c>
      <c r="AB248" s="29">
        <v>0.38489899999999999</v>
      </c>
      <c r="AC248" s="29">
        <v>23</v>
      </c>
      <c r="AD248" s="29">
        <v>504</v>
      </c>
      <c r="AE248" s="29">
        <v>4.5634899999999999E-2</v>
      </c>
    </row>
    <row r="249" spans="1:31">
      <c r="A249" s="26" t="s">
        <v>646</v>
      </c>
      <c r="B249" s="27">
        <v>1229</v>
      </c>
      <c r="C249" s="27">
        <v>1613</v>
      </c>
      <c r="D249" s="27">
        <v>2842</v>
      </c>
      <c r="E249" s="27">
        <v>0.43244194229415905</v>
      </c>
      <c r="F249" s="26">
        <v>269</v>
      </c>
      <c r="G249" s="26">
        <v>373</v>
      </c>
      <c r="H249" s="26">
        <v>642</v>
      </c>
      <c r="I249" s="26">
        <v>0.4190031152647975</v>
      </c>
      <c r="J249" s="26">
        <v>960</v>
      </c>
      <c r="K249" s="26">
        <v>1240</v>
      </c>
      <c r="L249" s="26">
        <v>2200</v>
      </c>
      <c r="M249" s="26">
        <v>0.43636363636363634</v>
      </c>
      <c r="N249" s="28">
        <v>25051</v>
      </c>
      <c r="O249" s="28">
        <v>57347</v>
      </c>
      <c r="P249" s="29">
        <v>0.43683191797304133</v>
      </c>
      <c r="Q249" s="29">
        <v>23111</v>
      </c>
      <c r="R249" s="29">
        <v>49273</v>
      </c>
      <c r="S249" s="29">
        <v>0.46904000000000001</v>
      </c>
      <c r="T249" s="29">
        <v>1497</v>
      </c>
      <c r="U249" s="29">
        <v>5091</v>
      </c>
      <c r="V249" s="29">
        <v>0.29404799999999998</v>
      </c>
      <c r="W249" s="29">
        <v>212</v>
      </c>
      <c r="X249" s="29">
        <v>1936</v>
      </c>
      <c r="Y249" s="29">
        <v>0.109504</v>
      </c>
      <c r="Z249" s="29">
        <v>208</v>
      </c>
      <c r="AA249" s="29">
        <v>543</v>
      </c>
      <c r="AB249" s="29">
        <v>0.38305699999999998</v>
      </c>
      <c r="AC249" s="29">
        <v>23</v>
      </c>
      <c r="AD249" s="29">
        <v>504</v>
      </c>
      <c r="AE249" s="29">
        <v>4.5634899999999999E-2</v>
      </c>
    </row>
    <row r="250" spans="1:31">
      <c r="A250" s="26" t="s">
        <v>647</v>
      </c>
      <c r="B250" s="27">
        <v>1234</v>
      </c>
      <c r="C250" s="27">
        <v>1608</v>
      </c>
      <c r="D250" s="27">
        <v>2842</v>
      </c>
      <c r="E250" s="27">
        <v>0.434201266713582</v>
      </c>
      <c r="F250" s="26">
        <v>273</v>
      </c>
      <c r="G250" s="26">
        <v>369</v>
      </c>
      <c r="H250" s="26">
        <v>642</v>
      </c>
      <c r="I250" s="26">
        <v>0.42523364485981308</v>
      </c>
      <c r="J250" s="26">
        <v>961</v>
      </c>
      <c r="K250" s="26">
        <v>1239</v>
      </c>
      <c r="L250" s="26">
        <v>2200</v>
      </c>
      <c r="M250" s="26">
        <v>0.43681818181818183</v>
      </c>
      <c r="N250" s="28">
        <v>25467</v>
      </c>
      <c r="O250" s="28">
        <v>57346</v>
      </c>
      <c r="P250" s="29">
        <v>0.4440937467303735</v>
      </c>
      <c r="Q250" s="29">
        <v>23667</v>
      </c>
      <c r="R250" s="29">
        <v>49272</v>
      </c>
      <c r="S250" s="29">
        <v>0.48033399999999998</v>
      </c>
      <c r="T250" s="29">
        <v>1348</v>
      </c>
      <c r="U250" s="29">
        <v>5091</v>
      </c>
      <c r="V250" s="29">
        <v>0.26478099999999999</v>
      </c>
      <c r="W250" s="29">
        <v>209</v>
      </c>
      <c r="X250" s="29">
        <v>1936</v>
      </c>
      <c r="Y250" s="29">
        <v>0.107955</v>
      </c>
      <c r="Z250" s="29">
        <v>219</v>
      </c>
      <c r="AA250" s="29">
        <v>543</v>
      </c>
      <c r="AB250" s="29">
        <v>0.40331499999999998</v>
      </c>
      <c r="AC250" s="29">
        <v>24</v>
      </c>
      <c r="AD250" s="29">
        <v>504</v>
      </c>
      <c r="AE250" s="29">
        <v>4.7619000000000002E-2</v>
      </c>
    </row>
    <row r="251" spans="1:31">
      <c r="A251" s="26" t="s">
        <v>648</v>
      </c>
      <c r="B251" s="27">
        <v>1228</v>
      </c>
      <c r="C251" s="27">
        <v>1614</v>
      </c>
      <c r="D251" s="27">
        <v>2842</v>
      </c>
      <c r="E251" s="27">
        <v>0.43209007741027444</v>
      </c>
      <c r="F251" s="26">
        <v>271</v>
      </c>
      <c r="G251" s="26">
        <v>371</v>
      </c>
      <c r="H251" s="26">
        <v>642</v>
      </c>
      <c r="I251" s="26">
        <v>0.42211838006230529</v>
      </c>
      <c r="J251" s="26">
        <v>957</v>
      </c>
      <c r="K251" s="26">
        <v>1243</v>
      </c>
      <c r="L251" s="26">
        <v>2200</v>
      </c>
      <c r="M251" s="26">
        <v>0.435</v>
      </c>
      <c r="N251" s="28">
        <v>25344</v>
      </c>
      <c r="O251" s="28">
        <v>57346</v>
      </c>
      <c r="P251" s="29">
        <v>0.44194887176089004</v>
      </c>
      <c r="Q251" s="29">
        <v>23536</v>
      </c>
      <c r="R251" s="29">
        <v>49272</v>
      </c>
      <c r="S251" s="29">
        <v>0.47767500000000002</v>
      </c>
      <c r="T251" s="29">
        <v>1304</v>
      </c>
      <c r="U251" s="29">
        <v>5091</v>
      </c>
      <c r="V251" s="29">
        <v>0.25613799999999998</v>
      </c>
      <c r="W251" s="29">
        <v>262</v>
      </c>
      <c r="X251" s="29">
        <v>1936</v>
      </c>
      <c r="Y251" s="29">
        <v>0.13533100000000001</v>
      </c>
      <c r="Z251" s="29">
        <v>218</v>
      </c>
      <c r="AA251" s="29">
        <v>543</v>
      </c>
      <c r="AB251" s="29">
        <v>0.40147300000000002</v>
      </c>
      <c r="AC251" s="29">
        <v>24</v>
      </c>
      <c r="AD251" s="29">
        <v>504</v>
      </c>
      <c r="AE251" s="29">
        <v>4.7619000000000002E-2</v>
      </c>
    </row>
    <row r="252" spans="1:31">
      <c r="A252" s="26" t="s">
        <v>649</v>
      </c>
      <c r="B252" s="27">
        <v>1202</v>
      </c>
      <c r="C252" s="27">
        <v>1640</v>
      </c>
      <c r="D252" s="27">
        <v>2842</v>
      </c>
      <c r="E252" s="27">
        <v>0.42294159042927515</v>
      </c>
      <c r="F252" s="26">
        <v>261</v>
      </c>
      <c r="G252" s="26">
        <v>381</v>
      </c>
      <c r="H252" s="26">
        <v>642</v>
      </c>
      <c r="I252" s="26">
        <v>0.40654205607476634</v>
      </c>
      <c r="J252" s="26">
        <v>941</v>
      </c>
      <c r="K252" s="26">
        <v>1259</v>
      </c>
      <c r="L252" s="26">
        <v>2200</v>
      </c>
      <c r="M252" s="26">
        <v>0.42772727272727273</v>
      </c>
      <c r="N252" s="28">
        <v>25260</v>
      </c>
      <c r="O252" s="28">
        <v>57346</v>
      </c>
      <c r="P252" s="29">
        <v>0.44048407909880377</v>
      </c>
      <c r="Q252" s="29">
        <v>23503</v>
      </c>
      <c r="R252" s="29">
        <v>49272</v>
      </c>
      <c r="S252" s="29">
        <v>0.47700500000000001</v>
      </c>
      <c r="T252" s="29">
        <v>1346</v>
      </c>
      <c r="U252" s="29">
        <v>5091</v>
      </c>
      <c r="V252" s="29">
        <v>0.26438800000000001</v>
      </c>
      <c r="W252" s="29">
        <v>169</v>
      </c>
      <c r="X252" s="29">
        <v>1936</v>
      </c>
      <c r="Y252" s="29">
        <v>8.7293399999999993E-2</v>
      </c>
      <c r="Z252" s="29">
        <v>218</v>
      </c>
      <c r="AA252" s="29">
        <v>543</v>
      </c>
      <c r="AB252" s="29">
        <v>0.40147300000000002</v>
      </c>
      <c r="AC252" s="29">
        <v>24</v>
      </c>
      <c r="AD252" s="29">
        <v>504</v>
      </c>
      <c r="AE252" s="29">
        <v>4.7619000000000002E-2</v>
      </c>
    </row>
    <row r="253" spans="1:31">
      <c r="A253" s="26" t="s">
        <v>650</v>
      </c>
      <c r="B253" s="27">
        <v>1263</v>
      </c>
      <c r="C253" s="27">
        <v>1579</v>
      </c>
      <c r="D253" s="27">
        <v>2842</v>
      </c>
      <c r="E253" s="27">
        <v>0.44440534834623502</v>
      </c>
      <c r="F253" s="26">
        <v>279</v>
      </c>
      <c r="G253" s="26">
        <v>363</v>
      </c>
      <c r="H253" s="26">
        <v>642</v>
      </c>
      <c r="I253" s="26">
        <v>0.43457943925233644</v>
      </c>
      <c r="J253" s="26">
        <v>984</v>
      </c>
      <c r="K253" s="26">
        <v>1216</v>
      </c>
      <c r="L253" s="26">
        <v>2200</v>
      </c>
      <c r="M253" s="26">
        <v>0.44727272727272727</v>
      </c>
      <c r="N253" s="28">
        <v>26043</v>
      </c>
      <c r="O253" s="28">
        <v>57347</v>
      </c>
      <c r="P253" s="29">
        <v>0.45413012014577919</v>
      </c>
      <c r="Q253" s="29">
        <v>24215</v>
      </c>
      <c r="R253" s="29">
        <v>49273</v>
      </c>
      <c r="S253" s="29">
        <v>0.49144599999999999</v>
      </c>
      <c r="T253" s="29">
        <v>1366</v>
      </c>
      <c r="U253" s="29">
        <v>5091</v>
      </c>
      <c r="V253" s="29">
        <v>0.26831700000000003</v>
      </c>
      <c r="W253" s="29">
        <v>214</v>
      </c>
      <c r="X253" s="29">
        <v>1936</v>
      </c>
      <c r="Y253" s="29">
        <v>0.110537</v>
      </c>
      <c r="Z253" s="29">
        <v>225</v>
      </c>
      <c r="AA253" s="29">
        <v>543</v>
      </c>
      <c r="AB253" s="29">
        <v>0.41436499999999998</v>
      </c>
      <c r="AC253" s="29">
        <v>23</v>
      </c>
      <c r="AD253" s="29">
        <v>504</v>
      </c>
      <c r="AE253" s="29">
        <v>4.5634899999999999E-2</v>
      </c>
    </row>
    <row r="254" spans="1:31">
      <c r="A254" s="26" t="s">
        <v>651</v>
      </c>
      <c r="B254" s="27">
        <v>1131</v>
      </c>
      <c r="C254" s="27">
        <v>1711</v>
      </c>
      <c r="D254" s="27">
        <v>2842</v>
      </c>
      <c r="E254" s="27">
        <v>0.39795918367346939</v>
      </c>
      <c r="F254" s="26">
        <v>251</v>
      </c>
      <c r="G254" s="26">
        <v>391</v>
      </c>
      <c r="H254" s="26">
        <v>642</v>
      </c>
      <c r="I254" s="26">
        <v>0.3909657320872274</v>
      </c>
      <c r="J254" s="26">
        <v>880</v>
      </c>
      <c r="K254" s="26">
        <v>1320</v>
      </c>
      <c r="L254" s="26">
        <v>2200</v>
      </c>
      <c r="M254" s="26">
        <v>0.4</v>
      </c>
      <c r="N254" s="28">
        <v>25227</v>
      </c>
      <c r="O254" s="28">
        <v>57346</v>
      </c>
      <c r="P254" s="29">
        <v>0.43990862483869841</v>
      </c>
      <c r="Q254" s="29">
        <v>23440</v>
      </c>
      <c r="R254" s="29">
        <v>49272</v>
      </c>
      <c r="S254" s="29">
        <v>0.47572700000000001</v>
      </c>
      <c r="T254" s="29">
        <v>1340</v>
      </c>
      <c r="U254" s="29">
        <v>5091</v>
      </c>
      <c r="V254" s="29">
        <v>0.26321</v>
      </c>
      <c r="W254" s="29">
        <v>205</v>
      </c>
      <c r="X254" s="29">
        <v>1936</v>
      </c>
      <c r="Y254" s="29">
        <v>0.105888</v>
      </c>
      <c r="Z254" s="29">
        <v>219</v>
      </c>
      <c r="AA254" s="29">
        <v>543</v>
      </c>
      <c r="AB254" s="29">
        <v>0.40331499999999998</v>
      </c>
      <c r="AC254" s="29">
        <v>23</v>
      </c>
      <c r="AD254" s="29">
        <v>504</v>
      </c>
      <c r="AE254" s="29">
        <v>4.5634899999999999E-2</v>
      </c>
    </row>
    <row r="255" spans="1:31">
      <c r="A255" s="26" t="s">
        <v>652</v>
      </c>
      <c r="B255" s="27">
        <v>1209</v>
      </c>
      <c r="C255" s="27">
        <v>1633</v>
      </c>
      <c r="D255" s="27">
        <v>2842</v>
      </c>
      <c r="E255" s="27">
        <v>0.42540464461646726</v>
      </c>
      <c r="F255" s="26">
        <v>267</v>
      </c>
      <c r="G255" s="26">
        <v>375</v>
      </c>
      <c r="H255" s="26">
        <v>642</v>
      </c>
      <c r="I255" s="26">
        <v>0.41588785046728971</v>
      </c>
      <c r="J255" s="26">
        <v>942</v>
      </c>
      <c r="K255" s="26">
        <v>1258</v>
      </c>
      <c r="L255" s="26">
        <v>2200</v>
      </c>
      <c r="M255" s="26">
        <v>0.42818181818181816</v>
      </c>
      <c r="N255" s="28">
        <v>25282</v>
      </c>
      <c r="O255" s="28">
        <v>57347</v>
      </c>
      <c r="P255" s="29">
        <v>0.440860027551572</v>
      </c>
      <c r="Q255" s="29">
        <v>23373</v>
      </c>
      <c r="R255" s="29">
        <v>49273</v>
      </c>
      <c r="S255" s="29">
        <v>0.47435699999999997</v>
      </c>
      <c r="T255" s="29">
        <v>1303</v>
      </c>
      <c r="U255" s="29">
        <v>5091</v>
      </c>
      <c r="V255" s="29">
        <v>0.255942</v>
      </c>
      <c r="W255" s="29">
        <v>357</v>
      </c>
      <c r="X255" s="29">
        <v>1936</v>
      </c>
      <c r="Y255" s="29">
        <v>0.18440100000000001</v>
      </c>
      <c r="Z255" s="29">
        <v>226</v>
      </c>
      <c r="AA255" s="29">
        <v>543</v>
      </c>
      <c r="AB255" s="29">
        <v>0.41620600000000002</v>
      </c>
      <c r="AC255" s="29">
        <v>23</v>
      </c>
      <c r="AD255" s="29">
        <v>504</v>
      </c>
      <c r="AE255" s="29">
        <v>4.5634899999999999E-2</v>
      </c>
    </row>
    <row r="256" spans="1:31">
      <c r="A256" s="26" t="s">
        <v>653</v>
      </c>
      <c r="B256" s="27">
        <v>1162</v>
      </c>
      <c r="C256" s="27">
        <v>1680</v>
      </c>
      <c r="D256" s="27">
        <v>2842</v>
      </c>
      <c r="E256" s="27">
        <v>0.40886699507389163</v>
      </c>
      <c r="F256" s="26">
        <v>249</v>
      </c>
      <c r="G256" s="26">
        <v>393</v>
      </c>
      <c r="H256" s="26">
        <v>642</v>
      </c>
      <c r="I256" s="26">
        <v>0.38785046728971961</v>
      </c>
      <c r="J256" s="26">
        <v>913</v>
      </c>
      <c r="K256" s="26">
        <v>1287</v>
      </c>
      <c r="L256" s="26">
        <v>2200</v>
      </c>
      <c r="M256" s="26">
        <v>0.41499999999999998</v>
      </c>
      <c r="N256" s="28">
        <v>25077</v>
      </c>
      <c r="O256" s="28">
        <v>57348</v>
      </c>
      <c r="P256" s="29">
        <v>0.43727767315337934</v>
      </c>
      <c r="Q256" s="29">
        <v>23344</v>
      </c>
      <c r="R256" s="29">
        <v>49274</v>
      </c>
      <c r="S256" s="29">
        <v>0.47375899999999999</v>
      </c>
      <c r="T256" s="29">
        <v>1301</v>
      </c>
      <c r="U256" s="29">
        <v>5091</v>
      </c>
      <c r="V256" s="29">
        <v>0.25554900000000003</v>
      </c>
      <c r="W256" s="29">
        <v>191</v>
      </c>
      <c r="X256" s="29">
        <v>1936</v>
      </c>
      <c r="Y256" s="29">
        <v>9.8656999999999995E-2</v>
      </c>
      <c r="Z256" s="29">
        <v>218</v>
      </c>
      <c r="AA256" s="29">
        <v>543</v>
      </c>
      <c r="AB256" s="29">
        <v>0.40147300000000002</v>
      </c>
      <c r="AC256" s="29">
        <v>23</v>
      </c>
      <c r="AD256" s="29">
        <v>504</v>
      </c>
      <c r="AE256" s="29">
        <v>4.5634899999999999E-2</v>
      </c>
    </row>
    <row r="257" spans="1:31">
      <c r="A257" s="26" t="s">
        <v>654</v>
      </c>
      <c r="B257" s="27">
        <v>1260</v>
      </c>
      <c r="C257" s="27">
        <v>1582</v>
      </c>
      <c r="D257" s="27">
        <v>2842</v>
      </c>
      <c r="E257" s="27">
        <v>0.44334975369458129</v>
      </c>
      <c r="F257" s="26">
        <v>279</v>
      </c>
      <c r="G257" s="26">
        <v>363</v>
      </c>
      <c r="H257" s="26">
        <v>642</v>
      </c>
      <c r="I257" s="26">
        <v>0.43457943925233644</v>
      </c>
      <c r="J257" s="26">
        <v>981</v>
      </c>
      <c r="K257" s="26">
        <v>1219</v>
      </c>
      <c r="L257" s="26">
        <v>2200</v>
      </c>
      <c r="M257" s="26">
        <v>0.44590909090909092</v>
      </c>
      <c r="N257" s="28">
        <v>26052</v>
      </c>
      <c r="O257" s="28">
        <v>57348</v>
      </c>
      <c r="P257" s="29">
        <v>0.45427913789495711</v>
      </c>
      <c r="Q257" s="29">
        <v>24221</v>
      </c>
      <c r="R257" s="29">
        <v>49274</v>
      </c>
      <c r="S257" s="29">
        <v>0.49155700000000002</v>
      </c>
      <c r="T257" s="29">
        <v>1368</v>
      </c>
      <c r="U257" s="29">
        <v>5091</v>
      </c>
      <c r="V257" s="29">
        <v>0.26870899999999998</v>
      </c>
      <c r="W257" s="29">
        <v>214</v>
      </c>
      <c r="X257" s="29">
        <v>1936</v>
      </c>
      <c r="Y257" s="29">
        <v>0.110537</v>
      </c>
      <c r="Z257" s="29">
        <v>226</v>
      </c>
      <c r="AA257" s="29">
        <v>543</v>
      </c>
      <c r="AB257" s="29">
        <v>0.41620600000000002</v>
      </c>
      <c r="AC257" s="29">
        <v>23</v>
      </c>
      <c r="AD257" s="29">
        <v>504</v>
      </c>
      <c r="AE257" s="29">
        <v>4.5634899999999999E-2</v>
      </c>
    </row>
    <row r="258" spans="1:31">
      <c r="A258" s="26" t="s">
        <v>655</v>
      </c>
      <c r="B258" s="27">
        <v>633</v>
      </c>
      <c r="C258" s="27">
        <v>2209</v>
      </c>
      <c r="D258" s="27">
        <v>2842</v>
      </c>
      <c r="E258" s="27">
        <v>0.2227304714989444</v>
      </c>
      <c r="F258" s="26">
        <v>129</v>
      </c>
      <c r="G258" s="26">
        <v>513</v>
      </c>
      <c r="H258" s="26">
        <v>642</v>
      </c>
      <c r="I258" s="26">
        <v>0.20093457943925233</v>
      </c>
      <c r="J258" s="26">
        <v>504</v>
      </c>
      <c r="K258" s="26">
        <v>1696</v>
      </c>
      <c r="L258" s="26">
        <v>2200</v>
      </c>
      <c r="M258" s="26">
        <v>0.2290909090909091</v>
      </c>
      <c r="N258" s="28">
        <v>11081</v>
      </c>
      <c r="O258" s="28">
        <v>57348</v>
      </c>
      <c r="P258" s="29">
        <v>0.19322382646299785</v>
      </c>
      <c r="Q258" s="29">
        <v>7923</v>
      </c>
      <c r="R258" s="29">
        <v>49274</v>
      </c>
      <c r="S258" s="29">
        <v>0.16079499999999999</v>
      </c>
      <c r="T258" s="29">
        <v>2195</v>
      </c>
      <c r="U258" s="29">
        <v>5091</v>
      </c>
      <c r="V258" s="29">
        <v>0.43115300000000001</v>
      </c>
      <c r="W258" s="29">
        <v>543</v>
      </c>
      <c r="X258" s="29">
        <v>1936</v>
      </c>
      <c r="Y258" s="29">
        <v>0.28047499999999997</v>
      </c>
      <c r="Z258" s="29">
        <v>129</v>
      </c>
      <c r="AA258" s="29">
        <v>543</v>
      </c>
      <c r="AB258" s="29">
        <v>0.237569</v>
      </c>
      <c r="AC258" s="29">
        <v>291</v>
      </c>
      <c r="AD258" s="29">
        <v>504</v>
      </c>
      <c r="AE258" s="29">
        <v>0.57738100000000003</v>
      </c>
    </row>
    <row r="259" spans="1:31">
      <c r="A259" s="26" t="s">
        <v>656</v>
      </c>
      <c r="B259" s="27">
        <v>1225</v>
      </c>
      <c r="C259" s="27">
        <v>1617</v>
      </c>
      <c r="D259" s="27">
        <v>2842</v>
      </c>
      <c r="E259" s="27">
        <v>0.43103448275862066</v>
      </c>
      <c r="F259" s="26">
        <v>271</v>
      </c>
      <c r="G259" s="26">
        <v>371</v>
      </c>
      <c r="H259" s="26">
        <v>642</v>
      </c>
      <c r="I259" s="26">
        <v>0.42211838006230529</v>
      </c>
      <c r="J259" s="26">
        <v>954</v>
      </c>
      <c r="K259" s="26">
        <v>1246</v>
      </c>
      <c r="L259" s="26">
        <v>2200</v>
      </c>
      <c r="M259" s="26">
        <v>0.43363636363636365</v>
      </c>
      <c r="N259" s="28">
        <v>25146</v>
      </c>
      <c r="O259" s="28">
        <v>57348</v>
      </c>
      <c r="P259" s="29">
        <v>0.43848085373509105</v>
      </c>
      <c r="Q259" s="29">
        <v>23354</v>
      </c>
      <c r="R259" s="29">
        <v>49274</v>
      </c>
      <c r="S259" s="29">
        <v>0.47396199999999999</v>
      </c>
      <c r="T259" s="29">
        <v>1344</v>
      </c>
      <c r="U259" s="29">
        <v>5091</v>
      </c>
      <c r="V259" s="29">
        <v>0.26399499999999998</v>
      </c>
      <c r="W259" s="29">
        <v>207</v>
      </c>
      <c r="X259" s="29">
        <v>1936</v>
      </c>
      <c r="Y259" s="29">
        <v>0.106921</v>
      </c>
      <c r="Z259" s="29">
        <v>218</v>
      </c>
      <c r="AA259" s="29">
        <v>543</v>
      </c>
      <c r="AB259" s="29">
        <v>0.40147300000000002</v>
      </c>
      <c r="AC259" s="29">
        <v>23</v>
      </c>
      <c r="AD259" s="29">
        <v>504</v>
      </c>
      <c r="AE259" s="29">
        <v>4.5634899999999999E-2</v>
      </c>
    </row>
    <row r="260" spans="1:31">
      <c r="A260" s="26" t="s">
        <v>657</v>
      </c>
      <c r="B260" s="27">
        <v>1264</v>
      </c>
      <c r="C260" s="27">
        <v>1578</v>
      </c>
      <c r="D260" s="27">
        <v>2842</v>
      </c>
      <c r="E260" s="27">
        <v>0.44475721323011963</v>
      </c>
      <c r="F260" s="26">
        <v>284</v>
      </c>
      <c r="G260" s="26">
        <v>358</v>
      </c>
      <c r="H260" s="26">
        <v>642</v>
      </c>
      <c r="I260" s="26">
        <v>0.44236760124610591</v>
      </c>
      <c r="J260" s="26">
        <v>980</v>
      </c>
      <c r="K260" s="26">
        <v>1220</v>
      </c>
      <c r="L260" s="26">
        <v>2200</v>
      </c>
      <c r="M260" s="26">
        <v>0.44545454545454544</v>
      </c>
      <c r="N260" s="28">
        <v>25978</v>
      </c>
      <c r="O260" s="28">
        <v>57348</v>
      </c>
      <c r="P260" s="29">
        <v>0.45298877031457069</v>
      </c>
      <c r="Q260" s="29">
        <v>23744</v>
      </c>
      <c r="R260" s="29">
        <v>49274</v>
      </c>
      <c r="S260" s="29">
        <v>0.481877</v>
      </c>
      <c r="T260" s="29">
        <v>1383</v>
      </c>
      <c r="U260" s="29">
        <v>5091</v>
      </c>
      <c r="V260" s="29">
        <v>0.27165600000000001</v>
      </c>
      <c r="W260" s="29">
        <v>597</v>
      </c>
      <c r="X260" s="29">
        <v>1936</v>
      </c>
      <c r="Y260" s="29">
        <v>0.30836799999999998</v>
      </c>
      <c r="Z260" s="29">
        <v>231</v>
      </c>
      <c r="AA260" s="29">
        <v>543</v>
      </c>
      <c r="AB260" s="29">
        <v>0.42541400000000001</v>
      </c>
      <c r="AC260" s="29">
        <v>23</v>
      </c>
      <c r="AD260" s="29">
        <v>504</v>
      </c>
      <c r="AE260" s="29">
        <v>4.5634899999999999E-2</v>
      </c>
    </row>
    <row r="261" spans="1:31">
      <c r="A261" s="26" t="s">
        <v>658</v>
      </c>
      <c r="B261" s="27">
        <v>1228</v>
      </c>
      <c r="C261" s="27">
        <v>1614</v>
      </c>
      <c r="D261" s="27">
        <v>2842</v>
      </c>
      <c r="E261" s="27">
        <v>0.43209007741027444</v>
      </c>
      <c r="F261" s="26">
        <v>271</v>
      </c>
      <c r="G261" s="26">
        <v>371</v>
      </c>
      <c r="H261" s="26">
        <v>642</v>
      </c>
      <c r="I261" s="26">
        <v>0.42211838006230529</v>
      </c>
      <c r="J261" s="26">
        <v>957</v>
      </c>
      <c r="K261" s="26">
        <v>1243</v>
      </c>
      <c r="L261" s="26">
        <v>2200</v>
      </c>
      <c r="M261" s="26">
        <v>0.435</v>
      </c>
      <c r="N261" s="28">
        <v>25231</v>
      </c>
      <c r="O261" s="28">
        <v>57348</v>
      </c>
      <c r="P261" s="29">
        <v>0.43996303271256193</v>
      </c>
      <c r="Q261" s="29">
        <v>23448</v>
      </c>
      <c r="R261" s="29">
        <v>49274</v>
      </c>
      <c r="S261" s="29">
        <v>0.47587000000000002</v>
      </c>
      <c r="T261" s="29">
        <v>1350</v>
      </c>
      <c r="U261" s="29">
        <v>5091</v>
      </c>
      <c r="V261" s="29">
        <v>0.26517400000000002</v>
      </c>
      <c r="W261" s="29">
        <v>190</v>
      </c>
      <c r="X261" s="29">
        <v>1936</v>
      </c>
      <c r="Y261" s="29">
        <v>9.8140500000000006E-2</v>
      </c>
      <c r="Z261" s="29">
        <v>220</v>
      </c>
      <c r="AA261" s="29">
        <v>543</v>
      </c>
      <c r="AB261" s="29">
        <v>0.40515699999999999</v>
      </c>
      <c r="AC261" s="29">
        <v>23</v>
      </c>
      <c r="AD261" s="29">
        <v>504</v>
      </c>
      <c r="AE261" s="29">
        <v>4.5634899999999999E-2</v>
      </c>
    </row>
    <row r="262" spans="1:31">
      <c r="A262" s="26" t="s">
        <v>659</v>
      </c>
      <c r="B262" s="27">
        <v>1260</v>
      </c>
      <c r="C262" s="27">
        <v>1582</v>
      </c>
      <c r="D262" s="27">
        <v>2842</v>
      </c>
      <c r="E262" s="27">
        <v>0.44334975369458129</v>
      </c>
      <c r="F262" s="26">
        <v>278</v>
      </c>
      <c r="G262" s="26">
        <v>364</v>
      </c>
      <c r="H262" s="26">
        <v>642</v>
      </c>
      <c r="I262" s="26">
        <v>0.43302180685358255</v>
      </c>
      <c r="J262" s="26">
        <v>982</v>
      </c>
      <c r="K262" s="26">
        <v>1218</v>
      </c>
      <c r="L262" s="26">
        <v>2200</v>
      </c>
      <c r="M262" s="26">
        <v>0.44636363636363635</v>
      </c>
      <c r="N262" s="28">
        <v>26001</v>
      </c>
      <c r="O262" s="28">
        <v>57348</v>
      </c>
      <c r="P262" s="29">
        <v>0.45338983050847459</v>
      </c>
      <c r="Q262" s="29">
        <v>24160</v>
      </c>
      <c r="R262" s="29">
        <v>49274</v>
      </c>
      <c r="S262" s="29">
        <v>0.490319</v>
      </c>
      <c r="T262" s="29">
        <v>1378</v>
      </c>
      <c r="U262" s="29">
        <v>5091</v>
      </c>
      <c r="V262" s="29">
        <v>0.27067400000000003</v>
      </c>
      <c r="W262" s="29">
        <v>214</v>
      </c>
      <c r="X262" s="29">
        <v>1936</v>
      </c>
      <c r="Y262" s="29">
        <v>0.110537</v>
      </c>
      <c r="Z262" s="29">
        <v>226</v>
      </c>
      <c r="AA262" s="29">
        <v>543</v>
      </c>
      <c r="AB262" s="29">
        <v>0.41620600000000002</v>
      </c>
      <c r="AC262" s="29">
        <v>23</v>
      </c>
      <c r="AD262" s="29">
        <v>504</v>
      </c>
      <c r="AE262" s="29">
        <v>4.5634899999999999E-2</v>
      </c>
    </row>
    <row r="263" spans="1:31">
      <c r="A263" s="26" t="s">
        <v>660</v>
      </c>
      <c r="B263" s="27">
        <v>1259</v>
      </c>
      <c r="C263" s="27">
        <v>1583</v>
      </c>
      <c r="D263" s="27">
        <v>2842</v>
      </c>
      <c r="E263" s="27">
        <v>0.44299788881069668</v>
      </c>
      <c r="F263" s="26">
        <v>280</v>
      </c>
      <c r="G263" s="26">
        <v>362</v>
      </c>
      <c r="H263" s="26">
        <v>642</v>
      </c>
      <c r="I263" s="26">
        <v>0.43613707165109034</v>
      </c>
      <c r="J263" s="26">
        <v>979</v>
      </c>
      <c r="K263" s="26">
        <v>1221</v>
      </c>
      <c r="L263" s="26">
        <v>2200</v>
      </c>
      <c r="M263" s="26">
        <v>0.44500000000000001</v>
      </c>
      <c r="N263" s="28">
        <v>26346</v>
      </c>
      <c r="O263" s="28">
        <v>57348</v>
      </c>
      <c r="P263" s="29">
        <v>0.45940573341703284</v>
      </c>
      <c r="Q263" s="29">
        <v>24218</v>
      </c>
      <c r="R263" s="29">
        <v>49274</v>
      </c>
      <c r="S263" s="29">
        <v>0.49149700000000002</v>
      </c>
      <c r="T263" s="29">
        <v>1385</v>
      </c>
      <c r="U263" s="29">
        <v>5091</v>
      </c>
      <c r="V263" s="29">
        <v>0.27204899999999999</v>
      </c>
      <c r="W263" s="29">
        <v>489</v>
      </c>
      <c r="X263" s="29">
        <v>1936</v>
      </c>
      <c r="Y263" s="29">
        <v>0.252583</v>
      </c>
      <c r="Z263" s="29">
        <v>231</v>
      </c>
      <c r="AA263" s="29">
        <v>543</v>
      </c>
      <c r="AB263" s="29">
        <v>0.42541400000000001</v>
      </c>
      <c r="AC263" s="29">
        <v>23</v>
      </c>
      <c r="AD263" s="29">
        <v>504</v>
      </c>
      <c r="AE263" s="29">
        <v>4.5634899999999999E-2</v>
      </c>
    </row>
    <row r="264" spans="1:31">
      <c r="A264" s="26" t="s">
        <v>661</v>
      </c>
      <c r="B264" s="27">
        <v>1266</v>
      </c>
      <c r="C264" s="27">
        <v>1576</v>
      </c>
      <c r="D264" s="27">
        <v>2842</v>
      </c>
      <c r="E264" s="27">
        <v>0.4454609429978888</v>
      </c>
      <c r="F264" s="26">
        <v>286</v>
      </c>
      <c r="G264" s="26">
        <v>356</v>
      </c>
      <c r="H264" s="26">
        <v>642</v>
      </c>
      <c r="I264" s="26">
        <v>0.4454828660436137</v>
      </c>
      <c r="J264" s="26">
        <v>980</v>
      </c>
      <c r="K264" s="26">
        <v>1220</v>
      </c>
      <c r="L264" s="26">
        <v>2200</v>
      </c>
      <c r="M264" s="26">
        <v>0.44545454545454544</v>
      </c>
      <c r="N264" s="28">
        <v>26366</v>
      </c>
      <c r="O264" s="28">
        <v>57348</v>
      </c>
      <c r="P264" s="29">
        <v>0.45975448141173186</v>
      </c>
      <c r="Q264" s="29">
        <v>24237</v>
      </c>
      <c r="R264" s="29">
        <v>49274</v>
      </c>
      <c r="S264" s="29">
        <v>0.49188199999999999</v>
      </c>
      <c r="T264" s="29">
        <v>1385</v>
      </c>
      <c r="U264" s="29">
        <v>5091</v>
      </c>
      <c r="V264" s="29">
        <v>0.27204899999999999</v>
      </c>
      <c r="W264" s="29">
        <v>490</v>
      </c>
      <c r="X264" s="29">
        <v>1936</v>
      </c>
      <c r="Y264" s="29">
        <v>0.25309900000000002</v>
      </c>
      <c r="Z264" s="29">
        <v>231</v>
      </c>
      <c r="AA264" s="29">
        <v>543</v>
      </c>
      <c r="AB264" s="29">
        <v>0.42541400000000001</v>
      </c>
      <c r="AC264" s="29">
        <v>23</v>
      </c>
      <c r="AD264" s="29">
        <v>504</v>
      </c>
      <c r="AE264" s="29">
        <v>4.5634899999999999E-2</v>
      </c>
    </row>
    <row r="265" spans="1:31">
      <c r="A265" s="26" t="s">
        <v>662</v>
      </c>
      <c r="B265" s="27">
        <v>1271</v>
      </c>
      <c r="C265" s="27">
        <v>1571</v>
      </c>
      <c r="D265" s="27">
        <v>2842</v>
      </c>
      <c r="E265" s="27">
        <v>0.44722026741731175</v>
      </c>
      <c r="F265" s="26">
        <v>282</v>
      </c>
      <c r="G265" s="26">
        <v>360</v>
      </c>
      <c r="H265" s="26">
        <v>642</v>
      </c>
      <c r="I265" s="26">
        <v>0.43925233644859812</v>
      </c>
      <c r="J265" s="26">
        <v>989</v>
      </c>
      <c r="K265" s="26">
        <v>1211</v>
      </c>
      <c r="L265" s="26">
        <v>2200</v>
      </c>
      <c r="M265" s="26">
        <v>0.44954545454545453</v>
      </c>
      <c r="N265" s="28">
        <v>26356</v>
      </c>
      <c r="O265" s="28">
        <v>57348</v>
      </c>
      <c r="P265" s="29">
        <v>0.45958010741438238</v>
      </c>
      <c r="Q265" s="29">
        <v>24227</v>
      </c>
      <c r="R265" s="29">
        <v>49274</v>
      </c>
      <c r="S265" s="29">
        <v>0.49167899999999998</v>
      </c>
      <c r="T265" s="29">
        <v>1386</v>
      </c>
      <c r="U265" s="29">
        <v>5091</v>
      </c>
      <c r="V265" s="29">
        <v>0.27224500000000001</v>
      </c>
      <c r="W265" s="29">
        <v>489</v>
      </c>
      <c r="X265" s="29">
        <v>1936</v>
      </c>
      <c r="Y265" s="29">
        <v>0.252583</v>
      </c>
      <c r="Z265" s="29">
        <v>231</v>
      </c>
      <c r="AA265" s="29">
        <v>543</v>
      </c>
      <c r="AB265" s="29">
        <v>0.42541400000000001</v>
      </c>
      <c r="AC265" s="29">
        <v>23</v>
      </c>
      <c r="AD265" s="29">
        <v>504</v>
      </c>
      <c r="AE265" s="29">
        <v>4.5634899999999999E-2</v>
      </c>
    </row>
    <row r="266" spans="1:31">
      <c r="A266" s="26" t="s">
        <v>663</v>
      </c>
      <c r="B266" s="27">
        <v>1253</v>
      </c>
      <c r="C266" s="27">
        <v>1589</v>
      </c>
      <c r="D266" s="27">
        <v>2842</v>
      </c>
      <c r="E266" s="27">
        <v>0.44088669950738918</v>
      </c>
      <c r="F266" s="26">
        <v>277</v>
      </c>
      <c r="G266" s="26">
        <v>365</v>
      </c>
      <c r="H266" s="26">
        <v>642</v>
      </c>
      <c r="I266" s="26">
        <v>0.43146417445482865</v>
      </c>
      <c r="J266" s="26">
        <v>976</v>
      </c>
      <c r="K266" s="26">
        <v>1224</v>
      </c>
      <c r="L266" s="26">
        <v>2200</v>
      </c>
      <c r="M266" s="26">
        <v>0.44363636363636366</v>
      </c>
      <c r="N266" s="28">
        <v>25982</v>
      </c>
      <c r="O266" s="28">
        <v>57348</v>
      </c>
      <c r="P266" s="29">
        <v>0.45305851991351048</v>
      </c>
      <c r="Q266" s="29">
        <v>24157</v>
      </c>
      <c r="R266" s="29">
        <v>49274</v>
      </c>
      <c r="S266" s="29">
        <v>0.490259</v>
      </c>
      <c r="T266" s="29">
        <v>1380</v>
      </c>
      <c r="U266" s="29">
        <v>5091</v>
      </c>
      <c r="V266" s="29">
        <v>0.271067</v>
      </c>
      <c r="W266" s="29">
        <v>196</v>
      </c>
      <c r="X266" s="29">
        <v>1936</v>
      </c>
      <c r="Y266" s="29">
        <v>0.10124</v>
      </c>
      <c r="Z266" s="29">
        <v>226</v>
      </c>
      <c r="AA266" s="29">
        <v>543</v>
      </c>
      <c r="AB266" s="29">
        <v>0.41620600000000002</v>
      </c>
      <c r="AC266" s="29">
        <v>23</v>
      </c>
      <c r="AD266" s="29">
        <v>504</v>
      </c>
      <c r="AE266" s="29">
        <v>4.5634899999999999E-2</v>
      </c>
    </row>
    <row r="267" spans="1:31">
      <c r="A267" s="26" t="s">
        <v>664</v>
      </c>
      <c r="B267" s="27">
        <v>1267</v>
      </c>
      <c r="C267" s="27">
        <v>1575</v>
      </c>
      <c r="D267" s="27">
        <v>2842</v>
      </c>
      <c r="E267" s="27">
        <v>0.44581280788177341</v>
      </c>
      <c r="F267" s="26">
        <v>281</v>
      </c>
      <c r="G267" s="26">
        <v>361</v>
      </c>
      <c r="H267" s="26">
        <v>642</v>
      </c>
      <c r="I267" s="26">
        <v>0.43769470404984423</v>
      </c>
      <c r="J267" s="26">
        <v>986</v>
      </c>
      <c r="K267" s="26">
        <v>1214</v>
      </c>
      <c r="L267" s="26">
        <v>2200</v>
      </c>
      <c r="M267" s="26">
        <v>0.44818181818181818</v>
      </c>
      <c r="N267" s="28">
        <v>26263</v>
      </c>
      <c r="O267" s="28">
        <v>57348</v>
      </c>
      <c r="P267" s="29">
        <v>0.45795842923903185</v>
      </c>
      <c r="Q267" s="29">
        <v>24186</v>
      </c>
      <c r="R267" s="29">
        <v>49274</v>
      </c>
      <c r="S267" s="29">
        <v>0.49084699999999998</v>
      </c>
      <c r="T267" s="29">
        <v>1387</v>
      </c>
      <c r="U267" s="29">
        <v>5091</v>
      </c>
      <c r="V267" s="29">
        <v>0.27244200000000002</v>
      </c>
      <c r="W267" s="29">
        <v>438</v>
      </c>
      <c r="X267" s="29">
        <v>1936</v>
      </c>
      <c r="Y267" s="29">
        <v>0.22624</v>
      </c>
      <c r="Z267" s="29">
        <v>229</v>
      </c>
      <c r="AA267" s="29">
        <v>543</v>
      </c>
      <c r="AB267" s="29">
        <v>0.42173100000000002</v>
      </c>
      <c r="AC267" s="29">
        <v>23</v>
      </c>
      <c r="AD267" s="29">
        <v>504</v>
      </c>
      <c r="AE267" s="29">
        <v>4.5634899999999999E-2</v>
      </c>
    </row>
    <row r="268" spans="1:31">
      <c r="A268" s="26" t="s">
        <v>665</v>
      </c>
      <c r="B268" s="27">
        <v>1276</v>
      </c>
      <c r="C268" s="27">
        <v>1566</v>
      </c>
      <c r="D268" s="27">
        <v>2842</v>
      </c>
      <c r="E268" s="27">
        <v>0.44897959183673469</v>
      </c>
      <c r="F268" s="26">
        <v>281</v>
      </c>
      <c r="G268" s="26">
        <v>361</v>
      </c>
      <c r="H268" s="26">
        <v>642</v>
      </c>
      <c r="I268" s="26">
        <v>0.43769470404984423</v>
      </c>
      <c r="J268" s="26">
        <v>995</v>
      </c>
      <c r="K268" s="26">
        <v>1205</v>
      </c>
      <c r="L268" s="26">
        <v>2200</v>
      </c>
      <c r="M268" s="26">
        <v>0.45227272727272727</v>
      </c>
      <c r="N268" s="28">
        <v>26284</v>
      </c>
      <c r="O268" s="28">
        <v>57348</v>
      </c>
      <c r="P268" s="29">
        <v>0.45832461463346585</v>
      </c>
      <c r="Q268" s="29">
        <v>24218</v>
      </c>
      <c r="R268" s="29">
        <v>49274</v>
      </c>
      <c r="S268" s="29">
        <v>0.49149700000000002</v>
      </c>
      <c r="T268" s="29">
        <v>1387</v>
      </c>
      <c r="U268" s="29">
        <v>5091</v>
      </c>
      <c r="V268" s="29">
        <v>0.27244200000000002</v>
      </c>
      <c r="W268" s="29">
        <v>427</v>
      </c>
      <c r="X268" s="29">
        <v>1936</v>
      </c>
      <c r="Y268" s="29">
        <v>0.220558</v>
      </c>
      <c r="Z268" s="29">
        <v>229</v>
      </c>
      <c r="AA268" s="29">
        <v>543</v>
      </c>
      <c r="AB268" s="29">
        <v>0.42173100000000002</v>
      </c>
      <c r="AC268" s="29">
        <v>23</v>
      </c>
      <c r="AD268" s="29">
        <v>504</v>
      </c>
      <c r="AE268" s="29">
        <v>4.5634899999999999E-2</v>
      </c>
    </row>
    <row r="269" spans="1:31">
      <c r="A269" s="26" t="s">
        <v>666</v>
      </c>
      <c r="B269" s="27">
        <v>1251</v>
      </c>
      <c r="C269" s="27">
        <v>1591</v>
      </c>
      <c r="D269" s="27">
        <v>2842</v>
      </c>
      <c r="E269" s="27">
        <v>0.44018296973962001</v>
      </c>
      <c r="F269" s="26">
        <v>275</v>
      </c>
      <c r="G269" s="26">
        <v>367</v>
      </c>
      <c r="H269" s="26">
        <v>642</v>
      </c>
      <c r="I269" s="26">
        <v>0.42834890965732086</v>
      </c>
      <c r="J269" s="26">
        <v>976</v>
      </c>
      <c r="K269" s="26">
        <v>1224</v>
      </c>
      <c r="L269" s="26">
        <v>2200</v>
      </c>
      <c r="M269" s="26">
        <v>0.44363636363636366</v>
      </c>
      <c r="N269" s="28">
        <v>25996</v>
      </c>
      <c r="O269" s="28">
        <v>57348</v>
      </c>
      <c r="P269" s="29">
        <v>0.45330264350979982</v>
      </c>
      <c r="Q269" s="29">
        <v>24168</v>
      </c>
      <c r="R269" s="29">
        <v>49274</v>
      </c>
      <c r="S269" s="29">
        <v>0.49048199999999997</v>
      </c>
      <c r="T269" s="29">
        <v>1377</v>
      </c>
      <c r="U269" s="29">
        <v>5091</v>
      </c>
      <c r="V269" s="29">
        <v>0.27047700000000002</v>
      </c>
      <c r="W269" s="29">
        <v>202</v>
      </c>
      <c r="X269" s="29">
        <v>1936</v>
      </c>
      <c r="Y269" s="29">
        <v>0.104339</v>
      </c>
      <c r="Z269" s="29">
        <v>226</v>
      </c>
      <c r="AA269" s="29">
        <v>543</v>
      </c>
      <c r="AB269" s="29">
        <v>0.41620600000000002</v>
      </c>
      <c r="AC269" s="29">
        <v>23</v>
      </c>
      <c r="AD269" s="29">
        <v>504</v>
      </c>
      <c r="AE269" s="29">
        <v>4.5634899999999999E-2</v>
      </c>
    </row>
    <row r="270" spans="1:31">
      <c r="A270" s="26" t="s">
        <v>667</v>
      </c>
      <c r="B270" s="27">
        <v>1258</v>
      </c>
      <c r="C270" s="27">
        <v>1584</v>
      </c>
      <c r="D270" s="27">
        <v>2842</v>
      </c>
      <c r="E270" s="27">
        <v>0.44264602392681213</v>
      </c>
      <c r="F270" s="26">
        <v>277</v>
      </c>
      <c r="G270" s="26">
        <v>365</v>
      </c>
      <c r="H270" s="26">
        <v>642</v>
      </c>
      <c r="I270" s="26">
        <v>0.43146417445482865</v>
      </c>
      <c r="J270" s="26">
        <v>981</v>
      </c>
      <c r="K270" s="26">
        <v>1219</v>
      </c>
      <c r="L270" s="26">
        <v>2200</v>
      </c>
      <c r="M270" s="26">
        <v>0.44590909090909092</v>
      </c>
      <c r="N270" s="28">
        <v>26002</v>
      </c>
      <c r="O270" s="28">
        <v>57348</v>
      </c>
      <c r="P270" s="29">
        <v>0.45340726790820951</v>
      </c>
      <c r="Q270" s="29">
        <v>24171</v>
      </c>
      <c r="R270" s="29">
        <v>49274</v>
      </c>
      <c r="S270" s="29">
        <v>0.49054300000000001</v>
      </c>
      <c r="T270" s="29">
        <v>1380</v>
      </c>
      <c r="U270" s="29">
        <v>5091</v>
      </c>
      <c r="V270" s="29">
        <v>0.271067</v>
      </c>
      <c r="W270" s="29">
        <v>202</v>
      </c>
      <c r="X270" s="29">
        <v>1936</v>
      </c>
      <c r="Y270" s="29">
        <v>0.104339</v>
      </c>
      <c r="Z270" s="29">
        <v>226</v>
      </c>
      <c r="AA270" s="29">
        <v>543</v>
      </c>
      <c r="AB270" s="29">
        <v>0.41620600000000002</v>
      </c>
      <c r="AC270" s="29">
        <v>23</v>
      </c>
      <c r="AD270" s="29">
        <v>504</v>
      </c>
      <c r="AE270" s="29">
        <v>4.5634899999999999E-2</v>
      </c>
    </row>
    <row r="271" spans="1:31">
      <c r="A271" s="26" t="s">
        <v>668</v>
      </c>
      <c r="B271" s="27">
        <v>1536</v>
      </c>
      <c r="C271" s="27">
        <v>1306</v>
      </c>
      <c r="D271" s="27">
        <v>2842</v>
      </c>
      <c r="E271" s="27">
        <v>0.54046446164672768</v>
      </c>
      <c r="F271" s="26">
        <v>347</v>
      </c>
      <c r="G271" s="26">
        <v>295</v>
      </c>
      <c r="H271" s="26">
        <v>642</v>
      </c>
      <c r="I271" s="26">
        <v>0.54049844236760125</v>
      </c>
      <c r="J271" s="26">
        <v>1189</v>
      </c>
      <c r="K271" s="26">
        <v>1011</v>
      </c>
      <c r="L271" s="26">
        <v>2200</v>
      </c>
      <c r="M271" s="26">
        <v>0.54045454545454541</v>
      </c>
      <c r="N271" s="28">
        <v>31369</v>
      </c>
      <c r="O271" s="28">
        <v>57348</v>
      </c>
      <c r="P271" s="29">
        <v>0.54699379228569434</v>
      </c>
      <c r="Q271" s="29">
        <v>25131</v>
      </c>
      <c r="R271" s="29">
        <v>49274</v>
      </c>
      <c r="S271" s="29">
        <v>0.51002599999999998</v>
      </c>
      <c r="T271" s="29">
        <v>3710</v>
      </c>
      <c r="U271" s="29">
        <v>5091</v>
      </c>
      <c r="V271" s="29">
        <v>0.72873699999999997</v>
      </c>
      <c r="W271" s="29">
        <v>1733</v>
      </c>
      <c r="X271" s="29">
        <v>1936</v>
      </c>
      <c r="Y271" s="29">
        <v>0.89514499999999997</v>
      </c>
      <c r="Z271" s="29">
        <v>316</v>
      </c>
      <c r="AA271" s="29">
        <v>543</v>
      </c>
      <c r="AB271" s="29">
        <v>0.58195200000000002</v>
      </c>
      <c r="AC271" s="29">
        <v>479</v>
      </c>
      <c r="AD271" s="29">
        <v>504</v>
      </c>
      <c r="AE271" s="29">
        <v>0.95039700000000005</v>
      </c>
    </row>
    <row r="272" spans="1:31">
      <c r="A272" s="26" t="s">
        <v>669</v>
      </c>
      <c r="B272" s="27">
        <v>1627</v>
      </c>
      <c r="C272" s="27">
        <v>1215</v>
      </c>
      <c r="D272" s="27">
        <v>2842</v>
      </c>
      <c r="E272" s="27">
        <v>0.57248416608022523</v>
      </c>
      <c r="F272" s="26">
        <v>365</v>
      </c>
      <c r="G272" s="26">
        <v>277</v>
      </c>
      <c r="H272" s="26">
        <v>642</v>
      </c>
      <c r="I272" s="26">
        <v>0.56853582554517135</v>
      </c>
      <c r="J272" s="26">
        <v>1262</v>
      </c>
      <c r="K272" s="26">
        <v>938</v>
      </c>
      <c r="L272" s="26">
        <v>2200</v>
      </c>
      <c r="M272" s="26">
        <v>0.57363636363636361</v>
      </c>
      <c r="N272" s="28">
        <v>31095</v>
      </c>
      <c r="O272" s="28">
        <v>57348</v>
      </c>
      <c r="P272" s="29">
        <v>0.54221594475831769</v>
      </c>
      <c r="Q272" s="29">
        <v>25088</v>
      </c>
      <c r="R272" s="29">
        <v>49274</v>
      </c>
      <c r="S272" s="29">
        <v>0.50915299999999997</v>
      </c>
      <c r="T272" s="29">
        <v>3704</v>
      </c>
      <c r="U272" s="29">
        <v>5091</v>
      </c>
      <c r="V272" s="29">
        <v>0.72755800000000004</v>
      </c>
      <c r="W272" s="29">
        <v>1511</v>
      </c>
      <c r="X272" s="29">
        <v>1936</v>
      </c>
      <c r="Y272" s="29">
        <v>0.78047500000000003</v>
      </c>
      <c r="Z272" s="29">
        <v>313</v>
      </c>
      <c r="AA272" s="29">
        <v>543</v>
      </c>
      <c r="AB272" s="29">
        <v>0.57642700000000002</v>
      </c>
      <c r="AC272" s="29">
        <v>479</v>
      </c>
      <c r="AD272" s="29">
        <v>504</v>
      </c>
      <c r="AE272" s="29">
        <v>0.95039700000000005</v>
      </c>
    </row>
    <row r="273" spans="1:31">
      <c r="A273" s="26" t="s">
        <v>670</v>
      </c>
      <c r="B273" s="27">
        <v>1632</v>
      </c>
      <c r="C273" s="27">
        <v>1210</v>
      </c>
      <c r="D273" s="27">
        <v>2842</v>
      </c>
      <c r="E273" s="27">
        <v>0.57424349049964818</v>
      </c>
      <c r="F273" s="26">
        <v>367</v>
      </c>
      <c r="G273" s="26">
        <v>275</v>
      </c>
      <c r="H273" s="26">
        <v>642</v>
      </c>
      <c r="I273" s="26">
        <v>0.57165109034267914</v>
      </c>
      <c r="J273" s="26">
        <v>1265</v>
      </c>
      <c r="K273" s="26">
        <v>935</v>
      </c>
      <c r="L273" s="26">
        <v>2200</v>
      </c>
      <c r="M273" s="26">
        <v>0.57499999999999996</v>
      </c>
      <c r="N273" s="28">
        <v>30968</v>
      </c>
      <c r="O273" s="28">
        <v>57348</v>
      </c>
      <c r="P273" s="29">
        <v>0.54000139499197874</v>
      </c>
      <c r="Q273" s="29">
        <v>24959</v>
      </c>
      <c r="R273" s="29">
        <v>49274</v>
      </c>
      <c r="S273" s="29">
        <v>0.50653499999999996</v>
      </c>
      <c r="T273" s="29">
        <v>3705</v>
      </c>
      <c r="U273" s="29">
        <v>5091</v>
      </c>
      <c r="V273" s="29">
        <v>0.72775500000000004</v>
      </c>
      <c r="W273" s="29">
        <v>1509</v>
      </c>
      <c r="X273" s="29">
        <v>1936</v>
      </c>
      <c r="Y273" s="29">
        <v>0.77944199999999997</v>
      </c>
      <c r="Z273" s="29">
        <v>316</v>
      </c>
      <c r="AA273" s="29">
        <v>543</v>
      </c>
      <c r="AB273" s="29">
        <v>0.58195200000000002</v>
      </c>
      <c r="AC273" s="29">
        <v>479</v>
      </c>
      <c r="AD273" s="29">
        <v>504</v>
      </c>
      <c r="AE273" s="29">
        <v>0.95039700000000005</v>
      </c>
    </row>
    <row r="274" spans="1:31">
      <c r="A274" s="26" t="s">
        <v>671</v>
      </c>
      <c r="B274" s="27">
        <v>35</v>
      </c>
      <c r="C274" s="27">
        <v>2807</v>
      </c>
      <c r="D274" s="27">
        <v>2842</v>
      </c>
      <c r="E274" s="27">
        <v>1.2315270935960592E-2</v>
      </c>
      <c r="F274" s="26">
        <v>6</v>
      </c>
      <c r="G274" s="26">
        <v>636</v>
      </c>
      <c r="H274" s="26">
        <v>642</v>
      </c>
      <c r="I274" s="26">
        <v>9.3457943925233638E-3</v>
      </c>
      <c r="J274" s="26">
        <v>29</v>
      </c>
      <c r="K274" s="26">
        <v>2171</v>
      </c>
      <c r="L274" s="26">
        <v>2200</v>
      </c>
      <c r="M274" s="26">
        <v>1.3181818181818182E-2</v>
      </c>
      <c r="N274" s="28">
        <v>702</v>
      </c>
      <c r="O274" s="28">
        <v>57348</v>
      </c>
      <c r="P274" s="29">
        <v>1.2241054613935969E-2</v>
      </c>
      <c r="Q274" s="29">
        <v>622</v>
      </c>
      <c r="R274" s="29">
        <v>49274</v>
      </c>
      <c r="S274" s="29">
        <v>1.26233E-2</v>
      </c>
      <c r="T274" s="29">
        <v>71</v>
      </c>
      <c r="U274" s="29">
        <v>5091</v>
      </c>
      <c r="V274" s="29">
        <v>1.3946200000000001E-2</v>
      </c>
      <c r="W274" s="29">
        <v>4</v>
      </c>
      <c r="X274" s="29">
        <v>1936</v>
      </c>
      <c r="Y274" s="29">
        <v>2.0661199999999998E-3</v>
      </c>
      <c r="Z274" s="29">
        <v>4</v>
      </c>
      <c r="AA274" s="29">
        <v>543</v>
      </c>
      <c r="AB274" s="29">
        <v>7.3664799999999999E-3</v>
      </c>
      <c r="AC274" s="29">
        <v>1</v>
      </c>
      <c r="AD274" s="29">
        <v>504</v>
      </c>
      <c r="AE274" s="29">
        <v>1.9841300000000002E-3</v>
      </c>
    </row>
    <row r="275" spans="1:31">
      <c r="A275" s="26" t="s">
        <v>672</v>
      </c>
      <c r="B275" s="27">
        <v>593</v>
      </c>
      <c r="C275" s="27">
        <v>2249</v>
      </c>
      <c r="D275" s="27">
        <v>2842</v>
      </c>
      <c r="E275" s="27">
        <v>0.20865587614356088</v>
      </c>
      <c r="F275" s="26">
        <v>136</v>
      </c>
      <c r="G275" s="26">
        <v>506</v>
      </c>
      <c r="H275" s="26">
        <v>642</v>
      </c>
      <c r="I275" s="26">
        <v>0.21183800623052959</v>
      </c>
      <c r="J275" s="26">
        <v>457</v>
      </c>
      <c r="K275" s="26">
        <v>1743</v>
      </c>
      <c r="L275" s="26">
        <v>2200</v>
      </c>
      <c r="M275" s="26">
        <v>0.20772727272727273</v>
      </c>
      <c r="N275" s="28">
        <v>11647</v>
      </c>
      <c r="O275" s="28">
        <v>57348</v>
      </c>
      <c r="P275" s="29">
        <v>0.20309339471298041</v>
      </c>
      <c r="Q275" s="29">
        <v>10048</v>
      </c>
      <c r="R275" s="29">
        <v>49274</v>
      </c>
      <c r="S275" s="29">
        <v>0.20392099999999999</v>
      </c>
      <c r="T275" s="29">
        <v>1270</v>
      </c>
      <c r="U275" s="29">
        <v>5091</v>
      </c>
      <c r="V275" s="29">
        <v>0.24945999999999999</v>
      </c>
      <c r="W275" s="29">
        <v>81</v>
      </c>
      <c r="X275" s="29">
        <v>1936</v>
      </c>
      <c r="Y275" s="29">
        <v>4.1838800000000002E-2</v>
      </c>
      <c r="Z275" s="29">
        <v>103</v>
      </c>
      <c r="AA275" s="29">
        <v>543</v>
      </c>
      <c r="AB275" s="29">
        <v>0.18968699999999999</v>
      </c>
      <c r="AC275" s="29">
        <v>145</v>
      </c>
      <c r="AD275" s="29">
        <v>504</v>
      </c>
      <c r="AE275" s="29">
        <v>0.28769800000000001</v>
      </c>
    </row>
    <row r="276" spans="1:31">
      <c r="A276" s="26" t="s">
        <v>673</v>
      </c>
      <c r="B276" s="27">
        <v>403</v>
      </c>
      <c r="C276" s="27">
        <v>2439</v>
      </c>
      <c r="D276" s="27">
        <v>2842</v>
      </c>
      <c r="E276" s="27">
        <v>0.1418015482054891</v>
      </c>
      <c r="F276" s="26">
        <v>78</v>
      </c>
      <c r="G276" s="26">
        <v>564</v>
      </c>
      <c r="H276" s="26">
        <v>642</v>
      </c>
      <c r="I276" s="26">
        <v>0.12149532710280374</v>
      </c>
      <c r="J276" s="26">
        <v>325</v>
      </c>
      <c r="K276" s="26">
        <v>1875</v>
      </c>
      <c r="L276" s="26">
        <v>2200</v>
      </c>
      <c r="M276" s="26">
        <v>0.14772727272727273</v>
      </c>
      <c r="N276" s="28">
        <v>7467</v>
      </c>
      <c r="O276" s="28">
        <v>57348</v>
      </c>
      <c r="P276" s="29">
        <v>0.13020506382088304</v>
      </c>
      <c r="Q276" s="29">
        <v>6612</v>
      </c>
      <c r="R276" s="29">
        <v>49274</v>
      </c>
      <c r="S276" s="29">
        <v>0.134188</v>
      </c>
      <c r="T276" s="29">
        <v>717</v>
      </c>
      <c r="U276" s="29">
        <v>5091</v>
      </c>
      <c r="V276" s="29">
        <v>0.14083699999999999</v>
      </c>
      <c r="W276" s="29">
        <v>58</v>
      </c>
      <c r="X276" s="29">
        <v>1936</v>
      </c>
      <c r="Y276" s="29">
        <v>2.9958700000000001E-2</v>
      </c>
      <c r="Z276" s="29">
        <v>63</v>
      </c>
      <c r="AA276" s="29">
        <v>543</v>
      </c>
      <c r="AB276" s="29">
        <v>0.116022</v>
      </c>
      <c r="AC276" s="29">
        <v>17</v>
      </c>
      <c r="AD276" s="29">
        <v>504</v>
      </c>
      <c r="AE276" s="29">
        <v>3.3730200000000002E-2</v>
      </c>
    </row>
    <row r="277" spans="1:31">
      <c r="A277" s="26" t="s">
        <v>674</v>
      </c>
      <c r="B277" s="27">
        <v>606</v>
      </c>
      <c r="C277" s="27">
        <v>2236</v>
      </c>
      <c r="D277" s="27">
        <v>2842</v>
      </c>
      <c r="E277" s="27">
        <v>0.21323011963406052</v>
      </c>
      <c r="F277" s="26">
        <v>137</v>
      </c>
      <c r="G277" s="26">
        <v>505</v>
      </c>
      <c r="H277" s="26">
        <v>642</v>
      </c>
      <c r="I277" s="26">
        <v>0.21339563862928349</v>
      </c>
      <c r="J277" s="26">
        <v>469</v>
      </c>
      <c r="K277" s="26">
        <v>1731</v>
      </c>
      <c r="L277" s="26">
        <v>2200</v>
      </c>
      <c r="M277" s="26">
        <v>0.21318181818181819</v>
      </c>
      <c r="N277" s="28">
        <v>11685</v>
      </c>
      <c r="O277" s="28">
        <v>57348</v>
      </c>
      <c r="P277" s="29">
        <v>0.20375601590290857</v>
      </c>
      <c r="Q277" s="29">
        <v>9765</v>
      </c>
      <c r="R277" s="29">
        <v>49274</v>
      </c>
      <c r="S277" s="29">
        <v>0.19817799999999999</v>
      </c>
      <c r="T277" s="29">
        <v>1521</v>
      </c>
      <c r="U277" s="29">
        <v>5091</v>
      </c>
      <c r="V277" s="29">
        <v>0.298763</v>
      </c>
      <c r="W277" s="29">
        <v>113</v>
      </c>
      <c r="X277" s="29">
        <v>1936</v>
      </c>
      <c r="Y277" s="29">
        <v>5.8367799999999997E-2</v>
      </c>
      <c r="Z277" s="29">
        <v>100</v>
      </c>
      <c r="AA277" s="29">
        <v>543</v>
      </c>
      <c r="AB277" s="29">
        <v>0.18416199999999999</v>
      </c>
      <c r="AC277" s="29">
        <v>186</v>
      </c>
      <c r="AD277" s="29">
        <v>504</v>
      </c>
      <c r="AE277" s="29">
        <v>0.36904799999999999</v>
      </c>
    </row>
    <row r="278" spans="1:31">
      <c r="A278" s="26" t="s">
        <v>675</v>
      </c>
      <c r="B278" s="27">
        <v>610</v>
      </c>
      <c r="C278" s="27">
        <v>2232</v>
      </c>
      <c r="D278" s="27">
        <v>2842</v>
      </c>
      <c r="E278" s="27">
        <v>0.21463757916959889</v>
      </c>
      <c r="F278" s="26">
        <v>132</v>
      </c>
      <c r="G278" s="26">
        <v>510</v>
      </c>
      <c r="H278" s="26">
        <v>642</v>
      </c>
      <c r="I278" s="26">
        <v>0.20560747663551401</v>
      </c>
      <c r="J278" s="26">
        <v>478</v>
      </c>
      <c r="K278" s="26">
        <v>1722</v>
      </c>
      <c r="L278" s="26">
        <v>2200</v>
      </c>
      <c r="M278" s="26">
        <v>0.21727272727272728</v>
      </c>
      <c r="N278" s="28">
        <v>11727</v>
      </c>
      <c r="O278" s="28">
        <v>57348</v>
      </c>
      <c r="P278" s="29">
        <v>0.20448838669177652</v>
      </c>
      <c r="Q278" s="29">
        <v>9676</v>
      </c>
      <c r="R278" s="29">
        <v>49274</v>
      </c>
      <c r="S278" s="29">
        <v>0.19637099999999999</v>
      </c>
      <c r="T278" s="29">
        <v>1520</v>
      </c>
      <c r="U278" s="29">
        <v>5091</v>
      </c>
      <c r="V278" s="29">
        <v>0.298566</v>
      </c>
      <c r="W278" s="29">
        <v>245</v>
      </c>
      <c r="X278" s="29">
        <v>1936</v>
      </c>
      <c r="Y278" s="29">
        <v>0.12655</v>
      </c>
      <c r="Z278" s="29">
        <v>99</v>
      </c>
      <c r="AA278" s="29">
        <v>543</v>
      </c>
      <c r="AB278" s="29">
        <v>0.18232000000000001</v>
      </c>
      <c r="AC278" s="29">
        <v>187</v>
      </c>
      <c r="AD278" s="29">
        <v>504</v>
      </c>
      <c r="AE278" s="29">
        <v>0.37103199999999997</v>
      </c>
    </row>
    <row r="279" spans="1:31">
      <c r="A279" s="26" t="s">
        <v>676</v>
      </c>
      <c r="B279" s="27">
        <v>611</v>
      </c>
      <c r="C279" s="27">
        <v>2231</v>
      </c>
      <c r="D279" s="27">
        <v>2842</v>
      </c>
      <c r="E279" s="27">
        <v>0.21498944405348347</v>
      </c>
      <c r="F279" s="26">
        <v>131</v>
      </c>
      <c r="G279" s="26">
        <v>511</v>
      </c>
      <c r="H279" s="26">
        <v>642</v>
      </c>
      <c r="I279" s="26">
        <v>0.20404984423676012</v>
      </c>
      <c r="J279" s="26">
        <v>480</v>
      </c>
      <c r="K279" s="26">
        <v>1720</v>
      </c>
      <c r="L279" s="26">
        <v>2200</v>
      </c>
      <c r="M279" s="26">
        <v>0.21818181818181817</v>
      </c>
      <c r="N279" s="28">
        <v>11600</v>
      </c>
      <c r="O279" s="28">
        <v>57348</v>
      </c>
      <c r="P279" s="29">
        <v>0.20227383692543768</v>
      </c>
      <c r="Q279" s="29">
        <v>9684</v>
      </c>
      <c r="R279" s="29">
        <v>49274</v>
      </c>
      <c r="S279" s="29">
        <v>0.19653399999999999</v>
      </c>
      <c r="T279" s="29">
        <v>1507</v>
      </c>
      <c r="U279" s="29">
        <v>5091</v>
      </c>
      <c r="V279" s="29">
        <v>0.29601300000000003</v>
      </c>
      <c r="W279" s="29">
        <v>117</v>
      </c>
      <c r="X279" s="29">
        <v>1936</v>
      </c>
      <c r="Y279" s="29">
        <v>6.0433899999999999E-2</v>
      </c>
      <c r="Z279" s="29">
        <v>101</v>
      </c>
      <c r="AA279" s="29">
        <v>543</v>
      </c>
      <c r="AB279" s="29">
        <v>0.186004</v>
      </c>
      <c r="AC279" s="29">
        <v>191</v>
      </c>
      <c r="AD279" s="29">
        <v>504</v>
      </c>
      <c r="AE279" s="29">
        <v>0.37896800000000003</v>
      </c>
    </row>
    <row r="280" spans="1:31">
      <c r="A280" s="26" t="s">
        <v>677</v>
      </c>
      <c r="B280" s="27">
        <v>446</v>
      </c>
      <c r="C280" s="27">
        <v>2396</v>
      </c>
      <c r="D280" s="27">
        <v>2842</v>
      </c>
      <c r="E280" s="27">
        <v>0.1569317382125264</v>
      </c>
      <c r="F280" s="26">
        <v>100</v>
      </c>
      <c r="G280" s="26">
        <v>542</v>
      </c>
      <c r="H280" s="26">
        <v>642</v>
      </c>
      <c r="I280" s="26">
        <v>0.1557632398753894</v>
      </c>
      <c r="J280" s="26">
        <v>346</v>
      </c>
      <c r="K280" s="26">
        <v>1854</v>
      </c>
      <c r="L280" s="26">
        <v>2200</v>
      </c>
      <c r="M280" s="26">
        <v>0.15727272727272729</v>
      </c>
      <c r="N280" s="28">
        <v>10253</v>
      </c>
      <c r="O280" s="28">
        <v>57348</v>
      </c>
      <c r="P280" s="29">
        <v>0.17878565948245798</v>
      </c>
      <c r="Q280" s="29">
        <v>8640</v>
      </c>
      <c r="R280" s="29">
        <v>49274</v>
      </c>
      <c r="S280" s="29">
        <v>0.175346</v>
      </c>
      <c r="T280" s="29">
        <v>1270</v>
      </c>
      <c r="U280" s="29">
        <v>5091</v>
      </c>
      <c r="V280" s="29">
        <v>0.24945999999999999</v>
      </c>
      <c r="W280" s="29">
        <v>110</v>
      </c>
      <c r="X280" s="29">
        <v>1936</v>
      </c>
      <c r="Y280" s="29">
        <v>5.6818199999999999E-2</v>
      </c>
      <c r="Z280" s="29">
        <v>96</v>
      </c>
      <c r="AA280" s="29">
        <v>543</v>
      </c>
      <c r="AB280" s="29">
        <v>0.17679600000000001</v>
      </c>
      <c r="AC280" s="29">
        <v>137</v>
      </c>
      <c r="AD280" s="29">
        <v>504</v>
      </c>
      <c r="AE280" s="29">
        <v>0.27182499999999998</v>
      </c>
    </row>
    <row r="281" spans="1:31">
      <c r="A281" s="26" t="s">
        <v>678</v>
      </c>
      <c r="B281" s="27">
        <v>541</v>
      </c>
      <c r="C281" s="27">
        <v>2301</v>
      </c>
      <c r="D281" s="27">
        <v>2842</v>
      </c>
      <c r="E281" s="27">
        <v>0.19035890218156229</v>
      </c>
      <c r="F281" s="26">
        <v>114</v>
      </c>
      <c r="G281" s="26">
        <v>528</v>
      </c>
      <c r="H281" s="26">
        <v>642</v>
      </c>
      <c r="I281" s="26">
        <v>0.17757009345794392</v>
      </c>
      <c r="J281" s="26">
        <v>427</v>
      </c>
      <c r="K281" s="26">
        <v>1773</v>
      </c>
      <c r="L281" s="26">
        <v>2200</v>
      </c>
      <c r="M281" s="26">
        <v>0.19409090909090909</v>
      </c>
      <c r="N281" s="28">
        <v>10274</v>
      </c>
      <c r="O281" s="28">
        <v>57348</v>
      </c>
      <c r="P281" s="29">
        <v>0.17915184487689195</v>
      </c>
      <c r="Q281" s="29">
        <v>8658</v>
      </c>
      <c r="R281" s="29">
        <v>49274</v>
      </c>
      <c r="S281" s="29">
        <v>0.17571100000000001</v>
      </c>
      <c r="T281" s="29">
        <v>1274</v>
      </c>
      <c r="U281" s="29">
        <v>5091</v>
      </c>
      <c r="V281" s="29">
        <v>0.25024600000000002</v>
      </c>
      <c r="W281" s="29">
        <v>109</v>
      </c>
      <c r="X281" s="29">
        <v>1936</v>
      </c>
      <c r="Y281" s="29">
        <v>5.6301700000000003E-2</v>
      </c>
      <c r="Z281" s="29">
        <v>96</v>
      </c>
      <c r="AA281" s="29">
        <v>543</v>
      </c>
      <c r="AB281" s="29">
        <v>0.17679600000000001</v>
      </c>
      <c r="AC281" s="29">
        <v>137</v>
      </c>
      <c r="AD281" s="29">
        <v>504</v>
      </c>
      <c r="AE281" s="29">
        <v>0.27182499999999998</v>
      </c>
    </row>
    <row r="282" spans="1:31">
      <c r="A282" s="26" t="s">
        <v>679</v>
      </c>
      <c r="B282" s="27">
        <v>535</v>
      </c>
      <c r="C282" s="27">
        <v>2307</v>
      </c>
      <c r="D282" s="27">
        <v>2842</v>
      </c>
      <c r="E282" s="27">
        <v>0.18824771287825476</v>
      </c>
      <c r="F282" s="26">
        <v>111</v>
      </c>
      <c r="G282" s="26">
        <v>531</v>
      </c>
      <c r="H282" s="26">
        <v>642</v>
      </c>
      <c r="I282" s="26">
        <v>0.17289719626168223</v>
      </c>
      <c r="J282" s="26">
        <v>424</v>
      </c>
      <c r="K282" s="26">
        <v>1776</v>
      </c>
      <c r="L282" s="26">
        <v>2200</v>
      </c>
      <c r="M282" s="26">
        <v>0.19272727272727272</v>
      </c>
      <c r="N282" s="28">
        <v>10356</v>
      </c>
      <c r="O282" s="28">
        <v>57348</v>
      </c>
      <c r="P282" s="29">
        <v>0.18058171165515799</v>
      </c>
      <c r="Q282" s="29">
        <v>8649</v>
      </c>
      <c r="R282" s="29">
        <v>49274</v>
      </c>
      <c r="S282" s="29">
        <v>0.17552899999999999</v>
      </c>
      <c r="T282" s="29">
        <v>1228</v>
      </c>
      <c r="U282" s="29">
        <v>5091</v>
      </c>
      <c r="V282" s="29">
        <v>0.24121000000000001</v>
      </c>
      <c r="W282" s="29">
        <v>247</v>
      </c>
      <c r="X282" s="29">
        <v>1936</v>
      </c>
      <c r="Y282" s="29">
        <v>0.127583</v>
      </c>
      <c r="Z282" s="29">
        <v>94</v>
      </c>
      <c r="AA282" s="29">
        <v>543</v>
      </c>
      <c r="AB282" s="29">
        <v>0.17311199999999999</v>
      </c>
      <c r="AC282" s="29">
        <v>138</v>
      </c>
      <c r="AD282" s="29">
        <v>504</v>
      </c>
      <c r="AE282" s="29">
        <v>0.27381</v>
      </c>
    </row>
    <row r="283" spans="1:31">
      <c r="A283" s="26" t="s">
        <v>680</v>
      </c>
      <c r="B283" s="27">
        <v>2311</v>
      </c>
      <c r="C283" s="27">
        <v>531</v>
      </c>
      <c r="D283" s="27">
        <v>2842</v>
      </c>
      <c r="E283" s="27">
        <v>0.81315974665728363</v>
      </c>
      <c r="F283" s="26">
        <v>527</v>
      </c>
      <c r="G283" s="26">
        <v>115</v>
      </c>
      <c r="H283" s="26">
        <v>642</v>
      </c>
      <c r="I283" s="26">
        <v>0.82087227414330222</v>
      </c>
      <c r="J283" s="26">
        <v>1784</v>
      </c>
      <c r="K283" s="26">
        <v>416</v>
      </c>
      <c r="L283" s="26">
        <v>2200</v>
      </c>
      <c r="M283" s="26">
        <v>0.81090909090909091</v>
      </c>
      <c r="N283" s="28">
        <v>46388</v>
      </c>
      <c r="O283" s="28">
        <v>57348</v>
      </c>
      <c r="P283" s="29">
        <v>0.80888609890493135</v>
      </c>
      <c r="Q283" s="29">
        <v>39933</v>
      </c>
      <c r="R283" s="29">
        <v>49274</v>
      </c>
      <c r="S283" s="29">
        <v>0.81042700000000001</v>
      </c>
      <c r="T283" s="29">
        <v>3836</v>
      </c>
      <c r="U283" s="29">
        <v>5091</v>
      </c>
      <c r="V283" s="29">
        <v>0.75348700000000002</v>
      </c>
      <c r="W283" s="29">
        <v>1826</v>
      </c>
      <c r="X283" s="29">
        <v>1936</v>
      </c>
      <c r="Y283" s="29">
        <v>0.94318199999999996</v>
      </c>
      <c r="Z283" s="29">
        <v>441</v>
      </c>
      <c r="AA283" s="29">
        <v>543</v>
      </c>
      <c r="AB283" s="29">
        <v>0.81215499999999996</v>
      </c>
      <c r="AC283" s="29">
        <v>352</v>
      </c>
      <c r="AD283" s="29">
        <v>504</v>
      </c>
      <c r="AE283" s="29">
        <v>0.69841299999999995</v>
      </c>
    </row>
    <row r="284" spans="1:31">
      <c r="A284" s="26" t="s">
        <v>681</v>
      </c>
      <c r="B284" s="27">
        <v>423</v>
      </c>
      <c r="C284" s="27">
        <v>2419</v>
      </c>
      <c r="D284" s="27">
        <v>2842</v>
      </c>
      <c r="E284" s="27">
        <v>0.14883884588318086</v>
      </c>
      <c r="F284" s="26">
        <v>100</v>
      </c>
      <c r="G284" s="26">
        <v>542</v>
      </c>
      <c r="H284" s="26">
        <v>642</v>
      </c>
      <c r="I284" s="26">
        <v>0.1557632398753894</v>
      </c>
      <c r="J284" s="26">
        <v>323</v>
      </c>
      <c r="K284" s="26">
        <v>1877</v>
      </c>
      <c r="L284" s="26">
        <v>2200</v>
      </c>
      <c r="M284" s="26">
        <v>0.14681818181818182</v>
      </c>
      <c r="N284" s="28">
        <v>8044</v>
      </c>
      <c r="O284" s="28">
        <v>57348</v>
      </c>
      <c r="P284" s="29">
        <v>0.14026644346795006</v>
      </c>
      <c r="Q284" s="29">
        <v>6797</v>
      </c>
      <c r="R284" s="29">
        <v>49274</v>
      </c>
      <c r="S284" s="29">
        <v>0.13794300000000001</v>
      </c>
      <c r="T284" s="29">
        <v>938</v>
      </c>
      <c r="U284" s="29">
        <v>5091</v>
      </c>
      <c r="V284" s="29">
        <v>0.18424699999999999</v>
      </c>
      <c r="W284" s="29">
        <v>165</v>
      </c>
      <c r="X284" s="29">
        <v>1936</v>
      </c>
      <c r="Y284" s="29">
        <v>8.5227300000000006E-2</v>
      </c>
      <c r="Z284" s="29">
        <v>75</v>
      </c>
      <c r="AA284" s="29">
        <v>543</v>
      </c>
      <c r="AB284" s="29">
        <v>0.13812199999999999</v>
      </c>
      <c r="AC284" s="29">
        <v>69</v>
      </c>
      <c r="AD284" s="29">
        <v>504</v>
      </c>
      <c r="AE284" s="29">
        <v>0.136905</v>
      </c>
    </row>
    <row r="285" spans="1:31">
      <c r="A285" s="26" t="s">
        <v>682</v>
      </c>
      <c r="B285" s="27">
        <v>425</v>
      </c>
      <c r="C285" s="27">
        <v>2417</v>
      </c>
      <c r="D285" s="27">
        <v>2842</v>
      </c>
      <c r="E285" s="27">
        <v>0.14954257565095003</v>
      </c>
      <c r="F285" s="26">
        <v>102</v>
      </c>
      <c r="G285" s="26">
        <v>540</v>
      </c>
      <c r="H285" s="26">
        <v>642</v>
      </c>
      <c r="I285" s="26">
        <v>0.15887850467289719</v>
      </c>
      <c r="J285" s="26">
        <v>323</v>
      </c>
      <c r="K285" s="26">
        <v>1877</v>
      </c>
      <c r="L285" s="26">
        <v>2200</v>
      </c>
      <c r="M285" s="26">
        <v>0.14681818181818182</v>
      </c>
      <c r="N285" s="28">
        <v>8044</v>
      </c>
      <c r="O285" s="28">
        <v>57348</v>
      </c>
      <c r="P285" s="29">
        <v>0.14026644346795006</v>
      </c>
      <c r="Q285" s="29">
        <v>6795</v>
      </c>
      <c r="R285" s="29">
        <v>49274</v>
      </c>
      <c r="S285" s="29">
        <v>0.137902</v>
      </c>
      <c r="T285" s="29">
        <v>939</v>
      </c>
      <c r="U285" s="29">
        <v>5091</v>
      </c>
      <c r="V285" s="29">
        <v>0.184443</v>
      </c>
      <c r="W285" s="29">
        <v>165</v>
      </c>
      <c r="X285" s="29">
        <v>1936</v>
      </c>
      <c r="Y285" s="29">
        <v>8.5227300000000006E-2</v>
      </c>
      <c r="Z285" s="29">
        <v>75</v>
      </c>
      <c r="AA285" s="29">
        <v>543</v>
      </c>
      <c r="AB285" s="29">
        <v>0.13812199999999999</v>
      </c>
      <c r="AC285" s="29">
        <v>70</v>
      </c>
      <c r="AD285" s="29">
        <v>504</v>
      </c>
      <c r="AE285" s="29">
        <v>0.13888900000000001</v>
      </c>
    </row>
    <row r="286" spans="1:31">
      <c r="A286" s="26" t="s">
        <v>683</v>
      </c>
      <c r="B286" s="27">
        <v>2321</v>
      </c>
      <c r="C286" s="27">
        <v>521</v>
      </c>
      <c r="D286" s="27">
        <v>2842</v>
      </c>
      <c r="E286" s="27">
        <v>0.81667839549612953</v>
      </c>
      <c r="F286" s="26">
        <v>529</v>
      </c>
      <c r="G286" s="26">
        <v>113</v>
      </c>
      <c r="H286" s="26">
        <v>642</v>
      </c>
      <c r="I286" s="26">
        <v>0.82398753894081</v>
      </c>
      <c r="J286" s="26">
        <v>1792</v>
      </c>
      <c r="K286" s="26">
        <v>408</v>
      </c>
      <c r="L286" s="26">
        <v>2200</v>
      </c>
      <c r="M286" s="26">
        <v>0.81454545454545457</v>
      </c>
      <c r="N286" s="28">
        <v>46410</v>
      </c>
      <c r="O286" s="28">
        <v>57348</v>
      </c>
      <c r="P286" s="29">
        <v>0.80926972169910028</v>
      </c>
      <c r="Q286" s="29">
        <v>39944</v>
      </c>
      <c r="R286" s="29">
        <v>49274</v>
      </c>
      <c r="S286" s="29">
        <v>0.81065100000000001</v>
      </c>
      <c r="T286" s="29">
        <v>3843</v>
      </c>
      <c r="U286" s="29">
        <v>5091</v>
      </c>
      <c r="V286" s="29">
        <v>0.75486200000000003</v>
      </c>
      <c r="W286" s="29">
        <v>1827</v>
      </c>
      <c r="X286" s="29">
        <v>1936</v>
      </c>
      <c r="Y286" s="29">
        <v>0.94369800000000004</v>
      </c>
      <c r="Z286" s="29">
        <v>442</v>
      </c>
      <c r="AA286" s="29">
        <v>543</v>
      </c>
      <c r="AB286" s="29">
        <v>0.81399600000000005</v>
      </c>
      <c r="AC286" s="29">
        <v>354</v>
      </c>
      <c r="AD286" s="29">
        <v>504</v>
      </c>
      <c r="AE286" s="29">
        <v>0.70238100000000003</v>
      </c>
    </row>
    <row r="287" spans="1:31">
      <c r="A287" s="26" t="s">
        <v>684</v>
      </c>
      <c r="B287" s="27">
        <v>402</v>
      </c>
      <c r="C287" s="27">
        <v>2440</v>
      </c>
      <c r="D287" s="27">
        <v>2842</v>
      </c>
      <c r="E287" s="27">
        <v>0.14144968332160451</v>
      </c>
      <c r="F287" s="26">
        <v>93</v>
      </c>
      <c r="G287" s="26">
        <v>549</v>
      </c>
      <c r="H287" s="26">
        <v>642</v>
      </c>
      <c r="I287" s="26">
        <v>0.14485981308411214</v>
      </c>
      <c r="J287" s="26">
        <v>309</v>
      </c>
      <c r="K287" s="26">
        <v>1891</v>
      </c>
      <c r="L287" s="26">
        <v>2200</v>
      </c>
      <c r="M287" s="26">
        <v>0.14045454545454544</v>
      </c>
      <c r="N287" s="28">
        <v>8047</v>
      </c>
      <c r="O287" s="28">
        <v>57348</v>
      </c>
      <c r="P287" s="29">
        <v>0.1403187556671549</v>
      </c>
      <c r="Q287" s="29">
        <v>6803</v>
      </c>
      <c r="R287" s="29">
        <v>49274</v>
      </c>
      <c r="S287" s="29">
        <v>0.13806499999999999</v>
      </c>
      <c r="T287" s="29">
        <v>937</v>
      </c>
      <c r="U287" s="29">
        <v>5091</v>
      </c>
      <c r="V287" s="29">
        <v>0.18404999999999999</v>
      </c>
      <c r="W287" s="29">
        <v>165</v>
      </c>
      <c r="X287" s="29">
        <v>1936</v>
      </c>
      <c r="Y287" s="29">
        <v>8.5227300000000006E-2</v>
      </c>
      <c r="Z287" s="29">
        <v>74</v>
      </c>
      <c r="AA287" s="29">
        <v>543</v>
      </c>
      <c r="AB287" s="29">
        <v>0.13628000000000001</v>
      </c>
      <c r="AC287" s="29">
        <v>68</v>
      </c>
      <c r="AD287" s="29">
        <v>504</v>
      </c>
      <c r="AE287" s="29">
        <v>0.13492100000000001</v>
      </c>
    </row>
    <row r="288" spans="1:31">
      <c r="A288" s="26" t="s">
        <v>685</v>
      </c>
      <c r="B288" s="27">
        <v>2303</v>
      </c>
      <c r="C288" s="27">
        <v>539</v>
      </c>
      <c r="D288" s="27">
        <v>2842</v>
      </c>
      <c r="E288" s="27">
        <v>0.81034482758620685</v>
      </c>
      <c r="F288" s="26">
        <v>520</v>
      </c>
      <c r="G288" s="26">
        <v>122</v>
      </c>
      <c r="H288" s="26">
        <v>642</v>
      </c>
      <c r="I288" s="26">
        <v>0.8099688473520249</v>
      </c>
      <c r="J288" s="26">
        <v>1783</v>
      </c>
      <c r="K288" s="26">
        <v>417</v>
      </c>
      <c r="L288" s="26">
        <v>2200</v>
      </c>
      <c r="M288" s="26">
        <v>0.81045454545454543</v>
      </c>
      <c r="N288" s="28">
        <v>46479</v>
      </c>
      <c r="O288" s="28">
        <v>57348</v>
      </c>
      <c r="P288" s="29">
        <v>0.81047290228081192</v>
      </c>
      <c r="Q288" s="29">
        <v>40001</v>
      </c>
      <c r="R288" s="29">
        <v>49274</v>
      </c>
      <c r="S288" s="29">
        <v>0.81180699999999995</v>
      </c>
      <c r="T288" s="29">
        <v>3853</v>
      </c>
      <c r="U288" s="29">
        <v>5091</v>
      </c>
      <c r="V288" s="29">
        <v>0.756826</v>
      </c>
      <c r="W288" s="29">
        <v>1828</v>
      </c>
      <c r="X288" s="29">
        <v>1936</v>
      </c>
      <c r="Y288" s="29">
        <v>0.94421500000000003</v>
      </c>
      <c r="Z288" s="29">
        <v>445</v>
      </c>
      <c r="AA288" s="29">
        <v>543</v>
      </c>
      <c r="AB288" s="29">
        <v>0.81952100000000005</v>
      </c>
      <c r="AC288" s="29">
        <v>352</v>
      </c>
      <c r="AD288" s="29">
        <v>504</v>
      </c>
      <c r="AE288" s="29">
        <v>0.69841299999999995</v>
      </c>
    </row>
    <row r="289" spans="1:31">
      <c r="A289" s="26" t="s">
        <v>686</v>
      </c>
      <c r="B289" s="27">
        <v>2314</v>
      </c>
      <c r="C289" s="27">
        <v>528</v>
      </c>
      <c r="D289" s="27">
        <v>2842</v>
      </c>
      <c r="E289" s="27">
        <v>0.81421534130893736</v>
      </c>
      <c r="F289" s="26">
        <v>527</v>
      </c>
      <c r="G289" s="26">
        <v>115</v>
      </c>
      <c r="H289" s="26">
        <v>642</v>
      </c>
      <c r="I289" s="26">
        <v>0.82087227414330222</v>
      </c>
      <c r="J289" s="26">
        <v>1787</v>
      </c>
      <c r="K289" s="26">
        <v>413</v>
      </c>
      <c r="L289" s="26">
        <v>2200</v>
      </c>
      <c r="M289" s="26">
        <v>0.81227272727272726</v>
      </c>
      <c r="N289" s="28">
        <v>46333</v>
      </c>
      <c r="O289" s="28">
        <v>57348</v>
      </c>
      <c r="P289" s="29">
        <v>0.80792704191950893</v>
      </c>
      <c r="Q289" s="29">
        <v>39875</v>
      </c>
      <c r="R289" s="29">
        <v>49274</v>
      </c>
      <c r="S289" s="29">
        <v>0.80925000000000002</v>
      </c>
      <c r="T289" s="29">
        <v>3837</v>
      </c>
      <c r="U289" s="29">
        <v>5091</v>
      </c>
      <c r="V289" s="29">
        <v>0.75368299999999999</v>
      </c>
      <c r="W289" s="29">
        <v>1826</v>
      </c>
      <c r="X289" s="29">
        <v>1936</v>
      </c>
      <c r="Y289" s="29">
        <v>0.94318199999999996</v>
      </c>
      <c r="Z289" s="29">
        <v>442</v>
      </c>
      <c r="AA289" s="29">
        <v>543</v>
      </c>
      <c r="AB289" s="29">
        <v>0.81399600000000005</v>
      </c>
      <c r="AC289" s="29">
        <v>353</v>
      </c>
      <c r="AD289" s="29">
        <v>504</v>
      </c>
      <c r="AE289" s="29">
        <v>0.70039700000000005</v>
      </c>
    </row>
    <row r="290" spans="1:31">
      <c r="A290" s="26" t="s">
        <v>687</v>
      </c>
      <c r="B290" s="27">
        <v>96</v>
      </c>
      <c r="C290" s="27">
        <v>2746</v>
      </c>
      <c r="D290" s="27">
        <v>2842</v>
      </c>
      <c r="E290" s="27">
        <v>3.377902885292048E-2</v>
      </c>
      <c r="F290" s="26">
        <v>26</v>
      </c>
      <c r="G290" s="26">
        <v>616</v>
      </c>
      <c r="H290" s="26">
        <v>642</v>
      </c>
      <c r="I290" s="26">
        <v>4.0498442367601244E-2</v>
      </c>
      <c r="J290" s="26">
        <v>70</v>
      </c>
      <c r="K290" s="26">
        <v>2130</v>
      </c>
      <c r="L290" s="26">
        <v>2200</v>
      </c>
      <c r="M290" s="26">
        <v>3.1818181818181815E-2</v>
      </c>
      <c r="N290" s="28">
        <v>1779</v>
      </c>
      <c r="O290" s="28">
        <v>57348</v>
      </c>
      <c r="P290" s="29">
        <v>3.1021134128478761E-2</v>
      </c>
      <c r="Q290" s="29">
        <v>1730</v>
      </c>
      <c r="R290" s="29">
        <v>49274</v>
      </c>
      <c r="S290" s="29">
        <v>3.5109799999999997E-2</v>
      </c>
      <c r="T290" s="29">
        <v>18</v>
      </c>
      <c r="U290" s="29">
        <v>5091</v>
      </c>
      <c r="V290" s="29">
        <v>3.53565E-3</v>
      </c>
      <c r="W290" s="29">
        <v>16</v>
      </c>
      <c r="X290" s="29">
        <v>1936</v>
      </c>
      <c r="Y290" s="29">
        <v>8.2644599999999995E-3</v>
      </c>
      <c r="Z290" s="29">
        <v>13</v>
      </c>
      <c r="AA290" s="29">
        <v>543</v>
      </c>
      <c r="AB290" s="29">
        <v>2.39411E-2</v>
      </c>
      <c r="AC290" s="29">
        <v>2</v>
      </c>
      <c r="AD290" s="29">
        <v>504</v>
      </c>
      <c r="AE290" s="29">
        <v>3.9682500000000004E-3</v>
      </c>
    </row>
    <row r="291" spans="1:31">
      <c r="A291" s="26" t="s">
        <v>688</v>
      </c>
      <c r="B291" s="27">
        <v>99</v>
      </c>
      <c r="C291" s="27">
        <v>2743</v>
      </c>
      <c r="D291" s="27">
        <v>2842</v>
      </c>
      <c r="E291" s="27">
        <v>3.4834623504574246E-2</v>
      </c>
      <c r="F291" s="26">
        <v>26</v>
      </c>
      <c r="G291" s="26">
        <v>616</v>
      </c>
      <c r="H291" s="26">
        <v>642</v>
      </c>
      <c r="I291" s="26">
        <v>4.0498442367601244E-2</v>
      </c>
      <c r="J291" s="26">
        <v>73</v>
      </c>
      <c r="K291" s="26">
        <v>2127</v>
      </c>
      <c r="L291" s="26">
        <v>2200</v>
      </c>
      <c r="M291" s="26">
        <v>3.318181818181818E-2</v>
      </c>
      <c r="N291" s="28">
        <v>1766</v>
      </c>
      <c r="O291" s="28">
        <v>57348</v>
      </c>
      <c r="P291" s="29">
        <v>3.0794447931924391E-2</v>
      </c>
      <c r="Q291" s="29">
        <v>1717</v>
      </c>
      <c r="R291" s="29">
        <v>49274</v>
      </c>
      <c r="S291" s="29">
        <v>3.4846000000000002E-2</v>
      </c>
      <c r="T291" s="29">
        <v>18</v>
      </c>
      <c r="U291" s="29">
        <v>5091</v>
      </c>
      <c r="V291" s="29">
        <v>3.53565E-3</v>
      </c>
      <c r="W291" s="29">
        <v>16</v>
      </c>
      <c r="X291" s="29">
        <v>1936</v>
      </c>
      <c r="Y291" s="29">
        <v>8.2644599999999995E-3</v>
      </c>
      <c r="Z291" s="29">
        <v>13</v>
      </c>
      <c r="AA291" s="29">
        <v>543</v>
      </c>
      <c r="AB291" s="29">
        <v>2.39411E-2</v>
      </c>
      <c r="AC291" s="29">
        <v>2</v>
      </c>
      <c r="AD291" s="29">
        <v>504</v>
      </c>
      <c r="AE291" s="29">
        <v>3.9682500000000004E-3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6"/>
  <sheetViews>
    <sheetView workbookViewId="0">
      <selection activeCell="L14" sqref="L14"/>
    </sheetView>
  </sheetViews>
  <sheetFormatPr defaultRowHeight="15" outlineLevelRow="1"/>
  <cols>
    <col min="1" max="1" width="30.5703125" customWidth="1"/>
    <col min="2" max="2" width="15" style="36" customWidth="1"/>
    <col min="3" max="3" width="14.5703125" style="36" customWidth="1"/>
    <col min="4" max="4" width="13.140625" style="36" customWidth="1"/>
    <col min="5" max="5" width="18.85546875" style="37" customWidth="1"/>
    <col min="6" max="6" width="15.7109375" style="38" customWidth="1"/>
    <col min="7" max="7" width="23" customWidth="1"/>
    <col min="8" max="8" width="18.42578125" customWidth="1"/>
  </cols>
  <sheetData>
    <row r="1" spans="1:8" ht="15.75">
      <c r="A1" s="96" t="s">
        <v>961</v>
      </c>
    </row>
    <row r="3" spans="1:8" s="31" customFormat="1" outlineLevel="1">
      <c r="A3" s="31" t="s">
        <v>379</v>
      </c>
      <c r="B3" s="32" t="s">
        <v>689</v>
      </c>
      <c r="C3" s="32" t="s">
        <v>690</v>
      </c>
      <c r="D3" s="32" t="s">
        <v>691</v>
      </c>
      <c r="E3" s="33" t="s">
        <v>692</v>
      </c>
      <c r="F3" s="34" t="s">
        <v>693</v>
      </c>
      <c r="G3" s="35" t="s">
        <v>694</v>
      </c>
      <c r="H3" s="31" t="s">
        <v>695</v>
      </c>
    </row>
    <row r="4" spans="1:8" outlineLevel="1">
      <c r="A4" t="s">
        <v>409</v>
      </c>
      <c r="B4" s="36">
        <v>8.3391977480647431E-2</v>
      </c>
      <c r="C4" s="36">
        <v>0.46089605734767025</v>
      </c>
      <c r="D4" s="36">
        <v>1560.5896760697242</v>
      </c>
      <c r="E4" s="37">
        <v>0</v>
      </c>
      <c r="F4" s="38">
        <v>0.9066108031329374</v>
      </c>
      <c r="G4">
        <f>0.05/288</f>
        <v>1.7361111111111112E-4</v>
      </c>
      <c r="H4" s="39" t="s">
        <v>696</v>
      </c>
    </row>
    <row r="5" spans="1:8" outlineLevel="1">
      <c r="A5" t="s">
        <v>404</v>
      </c>
      <c r="B5" s="36">
        <v>3.8705137227304713E-3</v>
      </c>
      <c r="C5" s="36">
        <v>4.3661873516682957E-2</v>
      </c>
      <c r="D5" s="36">
        <v>106.09365391299835</v>
      </c>
      <c r="E5" s="37">
        <v>7.0331500035718904E-25</v>
      </c>
      <c r="F5" s="38">
        <v>0.29650362676750108</v>
      </c>
      <c r="G5">
        <f>0.05/288</f>
        <v>1.7361111111111112E-4</v>
      </c>
      <c r="H5" s="39" t="s">
        <v>696</v>
      </c>
    </row>
    <row r="6" spans="1:8" outlineLevel="1">
      <c r="A6" t="s">
        <v>428</v>
      </c>
      <c r="B6" s="36">
        <v>0.55946516537649538</v>
      </c>
      <c r="C6" s="36">
        <v>0.70102014125032697</v>
      </c>
      <c r="D6" s="36">
        <v>254.98783183588469</v>
      </c>
      <c r="E6" s="37">
        <v>2.1236813914445434E-57</v>
      </c>
      <c r="F6" s="38">
        <v>0.29453156380436907</v>
      </c>
      <c r="G6">
        <f>0.05/288</f>
        <v>1.7361111111111112E-4</v>
      </c>
      <c r="H6" s="39" t="s">
        <v>696</v>
      </c>
    </row>
    <row r="7" spans="1:8" outlineLevel="1">
      <c r="A7" t="s">
        <v>429</v>
      </c>
      <c r="B7" s="36">
        <v>0.5601688951442646</v>
      </c>
      <c r="C7" s="36">
        <v>0.70102014125032697</v>
      </c>
      <c r="D7" s="36">
        <v>252.47089916313166</v>
      </c>
      <c r="E7" s="37">
        <v>7.5122798411251361E-57</v>
      </c>
      <c r="F7" s="38">
        <v>0.29311392272646564</v>
      </c>
      <c r="G7">
        <f>0.05/288</f>
        <v>1.7361111111111112E-4</v>
      </c>
      <c r="H7" s="39" t="s">
        <v>696</v>
      </c>
    </row>
    <row r="8" spans="1:8" outlineLevel="1">
      <c r="A8" t="s">
        <v>440</v>
      </c>
      <c r="B8" s="36">
        <v>0.50703729767769179</v>
      </c>
      <c r="C8" s="36">
        <v>0.64044081746529957</v>
      </c>
      <c r="D8" s="36">
        <v>207.13350631890046</v>
      </c>
      <c r="E8" s="37">
        <v>5.7979372636683222E-47</v>
      </c>
      <c r="F8" s="38">
        <v>0.27063754200658119</v>
      </c>
      <c r="G8">
        <f>0.05/288</f>
        <v>1.7361111111111112E-4</v>
      </c>
      <c r="H8" s="39" t="s">
        <v>696</v>
      </c>
    </row>
    <row r="9" spans="1:8" outlineLevel="1">
      <c r="A9" t="s">
        <v>439</v>
      </c>
      <c r="B9" s="36">
        <v>0.5077410274454609</v>
      </c>
      <c r="C9" s="36">
        <v>0.64045825486503449</v>
      </c>
      <c r="D9" s="36">
        <v>205.01667765612157</v>
      </c>
      <c r="E9" s="37">
        <v>1.6793702555071538E-46</v>
      </c>
      <c r="F9" s="38">
        <v>0.26926626649508134</v>
      </c>
      <c r="G9">
        <f>0.05/288</f>
        <v>1.7361111111111112E-4</v>
      </c>
      <c r="H9" s="39" t="s">
        <v>696</v>
      </c>
    </row>
    <row r="10" spans="1:8" outlineLevel="1">
      <c r="A10" t="s">
        <v>630</v>
      </c>
      <c r="B10" s="36">
        <v>1.4074595355383532E-2</v>
      </c>
      <c r="C10" s="36">
        <v>5.6725008597440681E-2</v>
      </c>
      <c r="D10" s="36">
        <v>94.365814049511002</v>
      </c>
      <c r="E10" s="37">
        <v>2.6228309738256558E-22</v>
      </c>
      <c r="F10" s="38">
        <v>0.24312970321488755</v>
      </c>
      <c r="G10">
        <f>0.05/288</f>
        <v>1.7361111111111112E-4</v>
      </c>
      <c r="H10" s="39" t="s">
        <v>696</v>
      </c>
    </row>
    <row r="11" spans="1:8" outlineLevel="1">
      <c r="A11" t="s">
        <v>631</v>
      </c>
      <c r="B11" s="36">
        <v>0.35503166783954959</v>
      </c>
      <c r="C11" s="36">
        <v>0.42844975957699744</v>
      </c>
      <c r="D11" s="36">
        <v>59.379772906785142</v>
      </c>
      <c r="E11" s="37">
        <v>1.2999843262243793E-14</v>
      </c>
      <c r="F11" s="38">
        <v>0.15056722580846649</v>
      </c>
      <c r="G11">
        <f>0.05/288</f>
        <v>1.7361111111111112E-4</v>
      </c>
      <c r="H11" s="39" t="s">
        <v>696</v>
      </c>
    </row>
    <row r="12" spans="1:8" outlineLevel="1">
      <c r="A12" t="s">
        <v>493</v>
      </c>
      <c r="B12" s="36">
        <v>0.16185784658691063</v>
      </c>
      <c r="C12" s="36">
        <v>0.20992885540908141</v>
      </c>
      <c r="D12" s="36">
        <v>37.737976237603092</v>
      </c>
      <c r="E12" s="37">
        <v>8.091391099711976E-10</v>
      </c>
      <c r="F12" s="38">
        <v>0.12380340268096246</v>
      </c>
      <c r="G12">
        <f>0.05/288</f>
        <v>1.7361111111111112E-4</v>
      </c>
      <c r="H12" s="39" t="s">
        <v>696</v>
      </c>
    </row>
    <row r="13" spans="1:8" outlineLevel="1">
      <c r="A13" t="s">
        <v>629</v>
      </c>
      <c r="B13" s="36">
        <v>0.3437719915552428</v>
      </c>
      <c r="C13" s="36">
        <v>0.39762016539669931</v>
      </c>
      <c r="D13" s="36">
        <v>32.575770262103219</v>
      </c>
      <c r="E13" s="37">
        <v>1.1463499724975728E-8</v>
      </c>
      <c r="F13" s="38">
        <v>0.11155923438841997</v>
      </c>
      <c r="G13">
        <f>0.05/288</f>
        <v>1.7361111111111112E-4</v>
      </c>
      <c r="H13" s="39" t="s">
        <v>696</v>
      </c>
    </row>
    <row r="14" spans="1:8" outlineLevel="1">
      <c r="A14" t="s">
        <v>410</v>
      </c>
      <c r="B14" s="36">
        <v>0.94264602392681207</v>
      </c>
      <c r="C14" s="36">
        <v>0.9160563576759434</v>
      </c>
      <c r="D14" s="36">
        <v>24.890323903269184</v>
      </c>
      <c r="E14" s="37">
        <v>6.0686259386134887E-7</v>
      </c>
      <c r="F14" s="38">
        <v>0.10421538429123078</v>
      </c>
      <c r="G14">
        <f>0.05/288</f>
        <v>1.7361111111111112E-4</v>
      </c>
      <c r="H14" s="39" t="s">
        <v>696</v>
      </c>
    </row>
    <row r="15" spans="1:8" outlineLevel="1">
      <c r="A15" t="s">
        <v>651</v>
      </c>
      <c r="B15" s="36">
        <v>0.39795918367346939</v>
      </c>
      <c r="C15" s="36">
        <v>0.43990862483869841</v>
      </c>
      <c r="D15" s="36">
        <v>19.188598820680028</v>
      </c>
      <c r="E15" s="37">
        <v>1.1841854697498469E-5</v>
      </c>
      <c r="F15" s="38">
        <v>8.5051539473187665E-2</v>
      </c>
      <c r="G15">
        <f>0.05/288</f>
        <v>1.7361111111111112E-4</v>
      </c>
      <c r="H15" s="39" t="s">
        <v>696</v>
      </c>
    </row>
    <row r="16" spans="1:8" outlineLevel="1">
      <c r="A16" t="s">
        <v>494</v>
      </c>
      <c r="B16" s="36">
        <v>0.47783251231527096</v>
      </c>
      <c r="C16" s="36">
        <v>0.517280463137337</v>
      </c>
      <c r="D16" s="36">
        <v>16.713396975858853</v>
      </c>
      <c r="E16" s="37">
        <v>4.3472921702576627E-5</v>
      </c>
      <c r="F16" s="38">
        <v>7.8917322531417256E-2</v>
      </c>
      <c r="G16">
        <f>0.05/288</f>
        <v>1.7361111111111112E-4</v>
      </c>
      <c r="H16" s="39" t="s">
        <v>696</v>
      </c>
    </row>
    <row r="17" spans="1:8" outlineLevel="1">
      <c r="A17" t="s">
        <v>486</v>
      </c>
      <c r="B17" s="36">
        <v>0.67417311752287123</v>
      </c>
      <c r="C17" s="36">
        <v>0.63833089209737048</v>
      </c>
      <c r="D17" s="36">
        <v>14.9434680964089</v>
      </c>
      <c r="E17" s="37">
        <v>1.1078091857348626E-4</v>
      </c>
      <c r="F17" s="38">
        <v>7.5487700074985398E-2</v>
      </c>
      <c r="G17">
        <f>0.05/288</f>
        <v>1.7361111111111112E-4</v>
      </c>
      <c r="H17" s="39" t="s">
        <v>696</v>
      </c>
    </row>
    <row r="18" spans="1:8" outlineLevel="1">
      <c r="A18" t="s">
        <v>480</v>
      </c>
      <c r="B18" s="36">
        <v>0.67100633356790995</v>
      </c>
      <c r="C18" s="36">
        <v>0.63541884634163348</v>
      </c>
      <c r="D18" s="36">
        <v>14.679089649438307</v>
      </c>
      <c r="E18" s="37">
        <v>1.2745241785978089E-4</v>
      </c>
      <c r="F18" s="38">
        <v>7.479475232310584E-2</v>
      </c>
      <c r="G18">
        <f>0.05/288</f>
        <v>1.7361111111111112E-4</v>
      </c>
      <c r="H18" s="39" t="s">
        <v>696</v>
      </c>
    </row>
    <row r="19" spans="1:8" outlineLevel="1">
      <c r="A19" t="s">
        <v>488</v>
      </c>
      <c r="B19" s="36">
        <v>0.67980295566502458</v>
      </c>
      <c r="C19" s="36">
        <v>0.64450373160354324</v>
      </c>
      <c r="D19" s="36">
        <v>14.60331994669127</v>
      </c>
      <c r="E19" s="37">
        <v>1.3268059023749108E-4</v>
      </c>
      <c r="F19" s="38">
        <v>7.4655621720023602E-2</v>
      </c>
      <c r="G19">
        <f>0.05/288</f>
        <v>1.7361111111111112E-4</v>
      </c>
      <c r="H19" s="39" t="s">
        <v>696</v>
      </c>
    </row>
    <row r="20" spans="1:8" outlineLevel="1">
      <c r="A20" t="s">
        <v>475</v>
      </c>
      <c r="B20" s="36">
        <v>0.67558057705840957</v>
      </c>
      <c r="C20" s="36">
        <v>0.64044081746529957</v>
      </c>
      <c r="D20" s="36">
        <v>14.397097813911724</v>
      </c>
      <c r="E20" s="37">
        <v>1.4803027673075575E-4</v>
      </c>
      <c r="F20" s="38">
        <v>7.4098345486682149E-2</v>
      </c>
      <c r="G20">
        <f>0.05/288</f>
        <v>1.7361111111111112E-4</v>
      </c>
      <c r="H20" s="39" t="s">
        <v>696</v>
      </c>
    </row>
    <row r="21" spans="1:8" outlineLevel="1">
      <c r="A21" t="s">
        <v>477</v>
      </c>
      <c r="B21" s="36">
        <v>0.67558057705840957</v>
      </c>
      <c r="C21" s="36">
        <v>0.64049312966450445</v>
      </c>
      <c r="D21" s="36">
        <v>14.354922977290967</v>
      </c>
      <c r="E21" s="37">
        <v>1.5138334638540836E-4</v>
      </c>
      <c r="F21" s="38">
        <v>7.3989330749203885E-2</v>
      </c>
      <c r="G21">
        <f>0.05/288</f>
        <v>1.7361111111111112E-4</v>
      </c>
      <c r="H21" s="39" t="s">
        <v>696</v>
      </c>
    </row>
    <row r="22" spans="1:8" outlineLevel="1">
      <c r="A22" t="s">
        <v>472</v>
      </c>
      <c r="B22" s="36">
        <v>0.67769176636171713</v>
      </c>
      <c r="C22" s="36">
        <v>0.64270767943084328</v>
      </c>
      <c r="D22" s="36">
        <v>14.309451256955365</v>
      </c>
      <c r="E22" s="37">
        <v>1.5508427853250221E-4</v>
      </c>
      <c r="F22" s="38">
        <v>7.3884567088534858E-2</v>
      </c>
      <c r="G22">
        <f>0.05/288</f>
        <v>1.7361111111111112E-4</v>
      </c>
      <c r="H22" s="39" t="s">
        <v>696</v>
      </c>
    </row>
    <row r="23" spans="1:8" outlineLevel="1">
      <c r="A23" t="s">
        <v>487</v>
      </c>
      <c r="B23" s="36">
        <v>0.67382125263898662</v>
      </c>
      <c r="C23" s="36">
        <v>0.638854014089419</v>
      </c>
      <c r="D23" s="36">
        <v>14.227429232038634</v>
      </c>
      <c r="E23" s="37">
        <v>1.6199200320932025E-4</v>
      </c>
      <c r="F23" s="38">
        <v>7.3648140958538111E-2</v>
      </c>
      <c r="G23">
        <f>0.05/288</f>
        <v>1.7361111111111112E-4</v>
      </c>
      <c r="H23" s="39" t="s">
        <v>696</v>
      </c>
    </row>
    <row r="24" spans="1:8" outlineLevel="1">
      <c r="A24" t="s">
        <v>484</v>
      </c>
      <c r="B24" s="36">
        <v>0.67909922589725547</v>
      </c>
      <c r="C24" s="36">
        <v>0.64429448280672386</v>
      </c>
      <c r="D24" s="36">
        <v>14.190712858317937</v>
      </c>
      <c r="E24" s="37">
        <v>1.6518378709932035E-4</v>
      </c>
      <c r="F24" s="38">
        <v>7.3584820192997169E-2</v>
      </c>
      <c r="G24">
        <f>0.05/288</f>
        <v>1.7361111111111112E-4</v>
      </c>
      <c r="H24" s="39" t="s">
        <v>696</v>
      </c>
    </row>
    <row r="25" spans="1:8" outlineLevel="1">
      <c r="A25" t="s">
        <v>483</v>
      </c>
      <c r="B25" s="36">
        <v>0.67065446868402534</v>
      </c>
      <c r="C25" s="36">
        <v>0.63571528213712769</v>
      </c>
      <c r="D25" s="36">
        <v>14.150867281003753</v>
      </c>
      <c r="E25" s="37">
        <v>1.6871930870010669E-4</v>
      </c>
      <c r="F25" s="38">
        <v>7.3430018988558832E-2</v>
      </c>
      <c r="G25">
        <f>0.05/288</f>
        <v>1.7361111111111112E-4</v>
      </c>
      <c r="H25" s="39" t="s">
        <v>696</v>
      </c>
    </row>
    <row r="26" spans="1:8" outlineLevel="1">
      <c r="A26" t="s">
        <v>490</v>
      </c>
      <c r="B26" s="36">
        <v>0.67452498240675585</v>
      </c>
      <c r="C26" s="36">
        <v>0.63977819627537147</v>
      </c>
      <c r="D26" s="36">
        <v>14.063387757200333</v>
      </c>
      <c r="E26" s="37">
        <v>1.7675111841327539E-4</v>
      </c>
      <c r="F26" s="38">
        <v>7.3225063781175104E-2</v>
      </c>
      <c r="G26">
        <f>0.05/288</f>
        <v>1.7361111111111112E-4</v>
      </c>
      <c r="H26" t="s">
        <v>697</v>
      </c>
    </row>
    <row r="27" spans="1:8" outlineLevel="1">
      <c r="A27" t="s">
        <v>468</v>
      </c>
      <c r="B27" s="36">
        <v>0.67839549612948624</v>
      </c>
      <c r="C27" s="36">
        <v>0.64375392341494031</v>
      </c>
      <c r="D27" s="36">
        <v>14.047450946305846</v>
      </c>
      <c r="E27" s="37">
        <v>1.782552830658368E-4</v>
      </c>
      <c r="F27" s="38">
        <v>7.3206736360676317E-2</v>
      </c>
      <c r="G27">
        <f>0.05/288</f>
        <v>1.7361111111111112E-4</v>
      </c>
      <c r="H27" t="s">
        <v>697</v>
      </c>
    </row>
    <row r="28" spans="1:8" outlineLevel="1">
      <c r="A28" t="s">
        <v>655</v>
      </c>
      <c r="B28" s="36">
        <v>0.2227304714989444</v>
      </c>
      <c r="C28" s="36">
        <v>0.19322382646299785</v>
      </c>
      <c r="D28" s="36">
        <v>14.853256979584291</v>
      </c>
      <c r="E28" s="37">
        <v>1.1620723094958691E-4</v>
      </c>
      <c r="F28" s="38">
        <v>7.2742432243771082E-2</v>
      </c>
      <c r="G28">
        <f>0.05/288</f>
        <v>1.7361111111111112E-4</v>
      </c>
      <c r="H28" s="39" t="s">
        <v>696</v>
      </c>
    </row>
    <row r="29" spans="1:8" outlineLevel="1">
      <c r="A29" t="s">
        <v>473</v>
      </c>
      <c r="B29" s="36">
        <v>0.67522871217452496</v>
      </c>
      <c r="C29" s="36">
        <v>0.64115575085443255</v>
      </c>
      <c r="D29" s="36">
        <v>13.542891024058331</v>
      </c>
      <c r="E29" s="37">
        <v>2.331729419519571E-4</v>
      </c>
      <c r="F29" s="38">
        <v>7.1856686437045791E-2</v>
      </c>
      <c r="G29">
        <f>0.05/288</f>
        <v>1.7361111111111112E-4</v>
      </c>
      <c r="H29" t="s">
        <v>697</v>
      </c>
    </row>
    <row r="30" spans="1:8" outlineLevel="1">
      <c r="A30" t="s">
        <v>471</v>
      </c>
      <c r="B30" s="36">
        <v>0.67487684729064035</v>
      </c>
      <c r="C30" s="36">
        <v>0.64108600125549275</v>
      </c>
      <c r="D30" s="36">
        <v>13.316969159707309</v>
      </c>
      <c r="E30" s="37">
        <v>2.6301496672592945E-4</v>
      </c>
      <c r="F30" s="38">
        <v>7.1250819584703029E-2</v>
      </c>
      <c r="G30">
        <f>0.05/288</f>
        <v>1.7361111111111112E-4</v>
      </c>
      <c r="H30" t="s">
        <v>697</v>
      </c>
    </row>
    <row r="31" spans="1:8" outlineLevel="1">
      <c r="A31" t="s">
        <v>491</v>
      </c>
      <c r="B31" s="36">
        <v>0.6727656579873329</v>
      </c>
      <c r="C31" s="36">
        <v>0.63904582548650346</v>
      </c>
      <c r="D31" s="36">
        <v>13.227399409357622</v>
      </c>
      <c r="E31" s="37">
        <v>2.758863259106801E-4</v>
      </c>
      <c r="F31" s="38">
        <v>7.0998094986517657E-2</v>
      </c>
      <c r="G31">
        <f>0.05/288</f>
        <v>1.7361111111111112E-4</v>
      </c>
      <c r="H31" t="s">
        <v>697</v>
      </c>
    </row>
    <row r="32" spans="1:8" outlineLevel="1">
      <c r="A32" t="s">
        <v>481</v>
      </c>
      <c r="B32" s="36">
        <v>0.66959887403237162</v>
      </c>
      <c r="C32" s="36">
        <v>0.63583734393527236</v>
      </c>
      <c r="D32" s="36">
        <v>13.209155379970927</v>
      </c>
      <c r="E32" s="37">
        <v>2.785848897168009E-4</v>
      </c>
      <c r="F32" s="38">
        <v>7.0931214498089812E-2</v>
      </c>
      <c r="G32">
        <f>0.05/288</f>
        <v>1.7361111111111112E-4</v>
      </c>
      <c r="H32" t="s">
        <v>697</v>
      </c>
    </row>
    <row r="33" spans="1:8" outlineLevel="1">
      <c r="A33" t="s">
        <v>482</v>
      </c>
      <c r="B33" s="36">
        <v>0.66995073891625612</v>
      </c>
      <c r="C33" s="36">
        <v>0.63632559112785103</v>
      </c>
      <c r="D33" s="36">
        <v>13.109592780371967</v>
      </c>
      <c r="E33" s="37">
        <v>2.9378754115579173E-4</v>
      </c>
      <c r="F33" s="38">
        <v>7.0664593070576265E-2</v>
      </c>
      <c r="G33">
        <f>0.05/288</f>
        <v>1.7361111111111112E-4</v>
      </c>
      <c r="H33" t="s">
        <v>697</v>
      </c>
    </row>
    <row r="34" spans="1:8" outlineLevel="1">
      <c r="A34" t="s">
        <v>476</v>
      </c>
      <c r="B34" s="36">
        <v>0.6731175228712174</v>
      </c>
      <c r="C34" s="36">
        <v>0.63990025807351603</v>
      </c>
      <c r="D34" s="36">
        <v>12.846988264786768</v>
      </c>
      <c r="E34" s="37">
        <v>3.3802285162785639E-4</v>
      </c>
      <c r="F34" s="38">
        <v>6.9968618459538945E-2</v>
      </c>
      <c r="G34">
        <f>0.05/288</f>
        <v>1.7361111111111112E-4</v>
      </c>
      <c r="H34" t="s">
        <v>697</v>
      </c>
    </row>
    <row r="35" spans="1:8" outlineLevel="1">
      <c r="A35" t="s">
        <v>470</v>
      </c>
      <c r="B35" s="36">
        <v>0.67382125263898662</v>
      </c>
      <c r="C35" s="36">
        <v>0.64096393945734809</v>
      </c>
      <c r="D35" s="36">
        <v>12.58479517496367</v>
      </c>
      <c r="E35" s="37">
        <v>3.8889765203688431E-4</v>
      </c>
      <c r="F35" s="38">
        <v>6.9252701691109753E-2</v>
      </c>
      <c r="G35">
        <f>0.05/288</f>
        <v>1.7361111111111112E-4</v>
      </c>
      <c r="H35" t="s">
        <v>697</v>
      </c>
    </row>
    <row r="36" spans="1:8" outlineLevel="1">
      <c r="A36" t="s">
        <v>670</v>
      </c>
      <c r="B36" s="36">
        <v>0.57424349049964818</v>
      </c>
      <c r="C36" s="36">
        <v>0.54000139499197874</v>
      </c>
      <c r="D36" s="36">
        <v>12.650902383290452</v>
      </c>
      <c r="E36" s="37">
        <v>3.7538444435931099E-4</v>
      </c>
      <c r="F36" s="38">
        <v>6.8949737607850059E-2</v>
      </c>
      <c r="G36">
        <f>0.05/288</f>
        <v>1.7361111111111112E-4</v>
      </c>
      <c r="H36" t="s">
        <v>697</v>
      </c>
    </row>
    <row r="37" spans="1:8" outlineLevel="1">
      <c r="A37" t="s">
        <v>474</v>
      </c>
      <c r="B37" s="36">
        <v>0.6731175228712174</v>
      </c>
      <c r="C37" s="36">
        <v>0.64040594266582962</v>
      </c>
      <c r="D37" s="36">
        <v>12.464059501637195</v>
      </c>
      <c r="E37" s="37">
        <v>4.1485734964298576E-4</v>
      </c>
      <c r="F37" s="38">
        <v>6.8915010756016581E-2</v>
      </c>
      <c r="G37">
        <f>0.05/288</f>
        <v>1.7361111111111112E-4</v>
      </c>
      <c r="H37" t="s">
        <v>697</v>
      </c>
    </row>
    <row r="38" spans="1:8" outlineLevel="1">
      <c r="A38" t="s">
        <v>551</v>
      </c>
      <c r="B38" s="36">
        <v>0.25862068965517243</v>
      </c>
      <c r="C38" s="36">
        <v>0.23109785868731256</v>
      </c>
      <c r="D38" s="36">
        <v>11.344607789535823</v>
      </c>
      <c r="E38" s="37">
        <v>7.5667348107956412E-4</v>
      </c>
      <c r="F38" s="38">
        <v>6.4028523423761197E-2</v>
      </c>
      <c r="G38">
        <f>0.05/288</f>
        <v>1.7361111111111112E-4</v>
      </c>
      <c r="H38" t="s">
        <v>697</v>
      </c>
    </row>
    <row r="39" spans="1:8" outlineLevel="1">
      <c r="A39" t="s">
        <v>669</v>
      </c>
      <c r="B39" s="36">
        <v>0.57248416608022523</v>
      </c>
      <c r="C39" s="36">
        <v>0.54221594475831769</v>
      </c>
      <c r="D39" s="36">
        <v>9.8777621531862252</v>
      </c>
      <c r="E39" s="37">
        <v>1.6728827523614517E-3</v>
      </c>
      <c r="F39" s="38">
        <v>6.0948438240093994E-2</v>
      </c>
      <c r="G39">
        <f>0.05/288</f>
        <v>1.7361111111111112E-4</v>
      </c>
      <c r="H39" t="s">
        <v>697</v>
      </c>
    </row>
    <row r="40" spans="1:8" outlineLevel="1">
      <c r="A40" t="s">
        <v>568</v>
      </c>
      <c r="B40" s="36">
        <v>0.23926812104152007</v>
      </c>
      <c r="C40" s="36">
        <v>0.21386970774918043</v>
      </c>
      <c r="D40" s="36">
        <v>10.197273995895943</v>
      </c>
      <c r="E40" s="37">
        <v>1.4064841266386956E-3</v>
      </c>
      <c r="F40" s="38">
        <v>6.0694266414996867E-2</v>
      </c>
      <c r="G40">
        <f>0.05/288</f>
        <v>1.7361111111111112E-4</v>
      </c>
      <c r="H40" t="s">
        <v>697</v>
      </c>
    </row>
    <row r="41" spans="1:8" outlineLevel="1">
      <c r="A41" t="s">
        <v>601</v>
      </c>
      <c r="B41" s="36">
        <v>0.23926812104152007</v>
      </c>
      <c r="C41" s="36">
        <v>0.21392575025720614</v>
      </c>
      <c r="D41" s="36">
        <v>10.150154967470925</v>
      </c>
      <c r="E41" s="37">
        <v>1.4428911271322418E-3</v>
      </c>
      <c r="F41" s="38">
        <v>6.0557595862130498E-2</v>
      </c>
      <c r="G41">
        <f>0.05/288</f>
        <v>1.7361111111111112E-4</v>
      </c>
      <c r="H41" t="s">
        <v>697</v>
      </c>
    </row>
    <row r="42" spans="1:8" outlineLevel="1">
      <c r="A42" t="s">
        <v>562</v>
      </c>
      <c r="B42" s="36">
        <v>0.23856439127375087</v>
      </c>
      <c r="C42" s="36">
        <v>0.21369533375183092</v>
      </c>
      <c r="D42" s="36">
        <v>9.780175389141494</v>
      </c>
      <c r="E42" s="37">
        <v>1.7640348653011188E-3</v>
      </c>
      <c r="F42" s="38">
        <v>5.9469279317346802E-2</v>
      </c>
      <c r="G42">
        <f>0.05/288</f>
        <v>1.7361111111111112E-4</v>
      </c>
      <c r="H42" t="s">
        <v>697</v>
      </c>
    </row>
    <row r="43" spans="1:8" outlineLevel="1">
      <c r="A43" t="s">
        <v>607</v>
      </c>
      <c r="B43" s="36">
        <v>0.2378606615059817</v>
      </c>
      <c r="C43" s="36">
        <v>0.21333286832789858</v>
      </c>
      <c r="D43" s="36">
        <v>9.5238082163246265</v>
      </c>
      <c r="E43" s="37">
        <v>2.0282325934678665E-3</v>
      </c>
      <c r="F43" s="38">
        <v>5.8701812021359268E-2</v>
      </c>
      <c r="G43">
        <f>0.05/288</f>
        <v>1.7361111111111112E-4</v>
      </c>
      <c r="H43" t="s">
        <v>697</v>
      </c>
    </row>
    <row r="44" spans="1:8" outlineLevel="1">
      <c r="A44" t="s">
        <v>677</v>
      </c>
      <c r="B44" s="36">
        <v>0.1569317382125264</v>
      </c>
      <c r="C44" s="36">
        <v>0.17878565948245798</v>
      </c>
      <c r="D44" s="36">
        <v>8.6993307651421237</v>
      </c>
      <c r="E44" s="37">
        <v>3.1832690040945223E-3</v>
      </c>
      <c r="F44" s="38">
        <v>5.8501595505280668E-2</v>
      </c>
      <c r="G44">
        <f>0.05/288</f>
        <v>1.7361111111111112E-4</v>
      </c>
      <c r="H44" t="s">
        <v>697</v>
      </c>
    </row>
    <row r="45" spans="1:8" outlineLevel="1">
      <c r="A45" t="s">
        <v>653</v>
      </c>
      <c r="B45" s="36">
        <v>0.40886699507389163</v>
      </c>
      <c r="C45" s="36">
        <v>0.43727767315337934</v>
      </c>
      <c r="D45" s="36">
        <v>8.7733680082339163</v>
      </c>
      <c r="E45" s="37">
        <v>3.0566051812961252E-3</v>
      </c>
      <c r="F45" s="38">
        <v>5.751456243193287E-2</v>
      </c>
      <c r="G45">
        <f>0.05/288</f>
        <v>1.7361111111111112E-4</v>
      </c>
      <c r="H45" t="s">
        <v>697</v>
      </c>
    </row>
    <row r="46" spans="1:8" outlineLevel="1">
      <c r="A46" t="s">
        <v>495</v>
      </c>
      <c r="B46" s="36">
        <v>0.54679802955665024</v>
      </c>
      <c r="C46" s="36">
        <v>0.51811745832461464</v>
      </c>
      <c r="D46" s="36">
        <v>8.8085111976291088</v>
      </c>
      <c r="E46" s="37">
        <v>2.9982858701202244E-3</v>
      </c>
      <c r="F46" s="38">
        <v>5.7490403796278233E-2</v>
      </c>
      <c r="G46">
        <f>0.05/288</f>
        <v>1.7361111111111112E-4</v>
      </c>
      <c r="H46" t="s">
        <v>697</v>
      </c>
    </row>
    <row r="47" spans="1:8" outlineLevel="1">
      <c r="A47" t="s">
        <v>501</v>
      </c>
      <c r="B47" s="36">
        <v>0.5450387051372273</v>
      </c>
      <c r="C47" s="36">
        <v>0.51684511561399227</v>
      </c>
      <c r="D47" s="36">
        <v>8.5083408489047905</v>
      </c>
      <c r="E47" s="37">
        <v>3.535222505008703E-3</v>
      </c>
      <c r="F47" s="38">
        <v>5.6503063259199404E-2</v>
      </c>
      <c r="G47">
        <f>0.05/288</f>
        <v>1.7361111111111112E-4</v>
      </c>
      <c r="H47" t="s">
        <v>697</v>
      </c>
    </row>
    <row r="48" spans="1:8" outlineLevel="1">
      <c r="A48" t="s">
        <v>560</v>
      </c>
      <c r="B48" s="36">
        <v>0.23715693173821253</v>
      </c>
      <c r="C48" s="36">
        <v>0.21366045895236102</v>
      </c>
      <c r="D48" s="36">
        <v>8.7256961002114171</v>
      </c>
      <c r="E48" s="37">
        <v>3.1375625670849831E-3</v>
      </c>
      <c r="F48" s="38">
        <v>5.6248702749019941E-2</v>
      </c>
      <c r="G48">
        <f>0.05/288</f>
        <v>1.7361111111111112E-4</v>
      </c>
      <c r="H48" t="s">
        <v>697</v>
      </c>
    </row>
    <row r="49" spans="1:8" outlineLevel="1">
      <c r="A49" t="s">
        <v>611</v>
      </c>
      <c r="B49" s="36">
        <v>0.54539057002111191</v>
      </c>
      <c r="C49" s="36">
        <v>0.51742898495126166</v>
      </c>
      <c r="D49" s="36">
        <v>8.3686876056546602</v>
      </c>
      <c r="E49" s="37">
        <v>3.8174120176817793E-3</v>
      </c>
      <c r="F49" s="38">
        <v>5.604126294351186E-2</v>
      </c>
      <c r="G49">
        <f>0.05/288</f>
        <v>1.7361111111111112E-4</v>
      </c>
      <c r="H49" t="s">
        <v>697</v>
      </c>
    </row>
    <row r="50" spans="1:8" outlineLevel="1">
      <c r="A50" t="s">
        <v>603</v>
      </c>
      <c r="B50" s="36">
        <v>0.23680506685432795</v>
      </c>
      <c r="C50" s="36">
        <v>0.21371649781156818</v>
      </c>
      <c r="D50" s="36">
        <v>8.4219527986354166</v>
      </c>
      <c r="E50" s="37">
        <v>3.7071741616208427E-3</v>
      </c>
      <c r="F50" s="38">
        <v>5.5284523810796182E-2</v>
      </c>
      <c r="G50">
        <f>0.05/288</f>
        <v>1.7361111111111112E-4</v>
      </c>
      <c r="H50" t="s">
        <v>697</v>
      </c>
    </row>
    <row r="51" spans="1:8" outlineLevel="1">
      <c r="A51" t="s">
        <v>571</v>
      </c>
      <c r="B51" s="36">
        <v>0.23750879662209712</v>
      </c>
      <c r="C51" s="36">
        <v>0.21441026714096395</v>
      </c>
      <c r="D51" s="36">
        <v>8.4095673784168881</v>
      </c>
      <c r="E51" s="37">
        <v>3.7325147061693337E-3</v>
      </c>
      <c r="F51" s="38">
        <v>5.5247622711473987E-2</v>
      </c>
      <c r="G51">
        <f>0.05/288</f>
        <v>1.7361111111111112E-4</v>
      </c>
      <c r="H51" t="s">
        <v>697</v>
      </c>
    </row>
    <row r="52" spans="1:8" outlineLevel="1">
      <c r="A52" t="s">
        <v>586</v>
      </c>
      <c r="B52" s="36">
        <v>0.23750879662209712</v>
      </c>
      <c r="C52" s="36">
        <v>0.21444514194043385</v>
      </c>
      <c r="D52" s="36">
        <v>8.3830507686164406</v>
      </c>
      <c r="E52" s="37">
        <v>3.7873616685404296E-3</v>
      </c>
      <c r="F52" s="38">
        <v>5.5162650251430523E-2</v>
      </c>
      <c r="G52">
        <f>0.05/288</f>
        <v>1.7361111111111112E-4</v>
      </c>
      <c r="H52" t="s">
        <v>697</v>
      </c>
    </row>
    <row r="53" spans="1:8" outlineLevel="1">
      <c r="A53" t="s">
        <v>543</v>
      </c>
      <c r="B53" s="36">
        <v>0.53483462350457422</v>
      </c>
      <c r="C53" s="36">
        <v>0.50744576968682431</v>
      </c>
      <c r="D53" s="36">
        <v>8.018307184409835</v>
      </c>
      <c r="E53" s="37">
        <v>4.6306833512027874E-3</v>
      </c>
      <c r="F53" s="38">
        <v>5.4833640798432226E-2</v>
      </c>
      <c r="G53">
        <f>0.05/288</f>
        <v>1.7361111111111112E-4</v>
      </c>
      <c r="H53" t="s">
        <v>697</v>
      </c>
    </row>
    <row r="54" spans="1:8" outlineLevel="1">
      <c r="A54" t="s">
        <v>567</v>
      </c>
      <c r="B54" s="36">
        <v>0.23645320197044334</v>
      </c>
      <c r="C54" s="36">
        <v>0.21358072053848567</v>
      </c>
      <c r="D54" s="36">
        <v>8.267863423153436</v>
      </c>
      <c r="E54" s="37">
        <v>4.0352966423755025E-3</v>
      </c>
      <c r="F54" s="38">
        <v>5.4787890897293412E-2</v>
      </c>
      <c r="G54">
        <f>0.05/288</f>
        <v>1.7361111111111112E-4</v>
      </c>
      <c r="H54" t="s">
        <v>697</v>
      </c>
    </row>
    <row r="55" spans="1:8" outlineLevel="1">
      <c r="A55" t="s">
        <v>507</v>
      </c>
      <c r="B55" s="36">
        <v>0.54820548909218858</v>
      </c>
      <c r="C55" s="36">
        <v>0.52123875287717092</v>
      </c>
      <c r="D55" s="36">
        <v>7.7848105909470888</v>
      </c>
      <c r="E55" s="37">
        <v>5.2687314262794029E-3</v>
      </c>
      <c r="F55" s="38">
        <v>5.4070674197414181E-2</v>
      </c>
      <c r="G55">
        <f>0.05/288</f>
        <v>1.7361111111111112E-4</v>
      </c>
      <c r="H55" t="s">
        <v>697</v>
      </c>
    </row>
    <row r="56" spans="1:8" outlineLevel="1">
      <c r="A56" t="s">
        <v>454</v>
      </c>
      <c r="B56" s="36">
        <v>0.68543279380717803</v>
      </c>
      <c r="C56" s="36">
        <v>0.66012764176605987</v>
      </c>
      <c r="D56" s="36">
        <v>7.6291286644537148</v>
      </c>
      <c r="E56" s="37">
        <v>5.7433042640995377E-3</v>
      </c>
      <c r="F56" s="38">
        <v>5.394195161421278E-2</v>
      </c>
      <c r="G56">
        <f>0.05/288</f>
        <v>1.7361111111111112E-4</v>
      </c>
      <c r="H56" t="s">
        <v>697</v>
      </c>
    </row>
    <row r="57" spans="1:8" outlineLevel="1">
      <c r="A57" t="s">
        <v>531</v>
      </c>
      <c r="B57" s="36">
        <v>0.23574947220267417</v>
      </c>
      <c r="C57" s="36">
        <v>0.21343377275580666</v>
      </c>
      <c r="D57" s="36">
        <v>7.8716713858184955</v>
      </c>
      <c r="E57" s="37">
        <v>5.0215218091630648E-3</v>
      </c>
      <c r="F57" s="38">
        <v>5.3489427481853813E-2</v>
      </c>
      <c r="G57">
        <f>0.05/288</f>
        <v>1.7361111111111112E-4</v>
      </c>
      <c r="H57" t="s">
        <v>697</v>
      </c>
    </row>
    <row r="58" spans="1:8" outlineLevel="1">
      <c r="A58" t="s">
        <v>492</v>
      </c>
      <c r="B58" s="36">
        <v>0.53589021815622806</v>
      </c>
      <c r="C58" s="36">
        <v>0.50927669665899422</v>
      </c>
      <c r="D58" s="36">
        <v>7.5688166190278565</v>
      </c>
      <c r="E58" s="37">
        <v>5.9386762906069469E-3</v>
      </c>
      <c r="F58" s="38">
        <v>5.3287762379489401E-2</v>
      </c>
      <c r="G58">
        <f>0.05/288</f>
        <v>1.7361111111111112E-4</v>
      </c>
      <c r="H58" t="s">
        <v>697</v>
      </c>
    </row>
    <row r="59" spans="1:8" outlineLevel="1">
      <c r="A59" t="s">
        <v>469</v>
      </c>
      <c r="B59" s="36">
        <v>0.66291344123856444</v>
      </c>
      <c r="C59" s="36">
        <v>0.63772058310664714</v>
      </c>
      <c r="D59" s="36">
        <v>7.3405403831954361</v>
      </c>
      <c r="E59" s="37">
        <v>6.7416570151426899E-3</v>
      </c>
      <c r="F59" s="38">
        <v>5.2837616523857545E-2</v>
      </c>
      <c r="G59">
        <f>0.05/288</f>
        <v>1.7361111111111112E-4</v>
      </c>
      <c r="H59" t="s">
        <v>697</v>
      </c>
    </row>
    <row r="60" spans="1:8" outlineLevel="1">
      <c r="A60" t="s">
        <v>563</v>
      </c>
      <c r="B60" s="36">
        <v>0.23574947220267417</v>
      </c>
      <c r="C60" s="36">
        <v>0.21371277115156587</v>
      </c>
      <c r="D60" s="36">
        <v>7.6675468059440783</v>
      </c>
      <c r="E60" s="37">
        <v>5.6222845236157063E-3</v>
      </c>
      <c r="F60" s="38">
        <v>5.2808659465674035E-2</v>
      </c>
      <c r="G60">
        <f>0.05/288</f>
        <v>1.7361111111111112E-4</v>
      </c>
      <c r="H60" t="s">
        <v>697</v>
      </c>
    </row>
    <row r="61" spans="1:8" outlineLevel="1">
      <c r="A61" t="s">
        <v>638</v>
      </c>
      <c r="B61" s="36">
        <v>0.54609429978888102</v>
      </c>
      <c r="C61" s="36">
        <v>0.51978307496468867</v>
      </c>
      <c r="D61" s="36">
        <v>7.4064685891518254</v>
      </c>
      <c r="E61" s="37">
        <v>6.4989768535450767E-3</v>
      </c>
      <c r="F61" s="38">
        <v>5.2743202095401509E-2</v>
      </c>
      <c r="G61">
        <f>0.05/288</f>
        <v>1.7361111111111112E-4</v>
      </c>
      <c r="H61" t="s">
        <v>697</v>
      </c>
    </row>
    <row r="62" spans="1:8" outlineLevel="1">
      <c r="A62" t="s">
        <v>635</v>
      </c>
      <c r="B62" s="36">
        <v>0.23539760731878959</v>
      </c>
      <c r="C62" s="36">
        <v>0.21354212077353654</v>
      </c>
      <c r="D62" s="36">
        <v>7.5454725695661446</v>
      </c>
      <c r="E62" s="37">
        <v>6.0161042018804451E-3</v>
      </c>
      <c r="F62" s="38">
        <v>5.239584280202858E-2</v>
      </c>
      <c r="G62">
        <f>0.05/288</f>
        <v>1.7361111111111112E-4</v>
      </c>
      <c r="H62" t="s">
        <v>697</v>
      </c>
    </row>
    <row r="63" spans="1:8" outlineLevel="1">
      <c r="A63" t="s">
        <v>545</v>
      </c>
      <c r="B63" s="36">
        <v>0.23539760731878959</v>
      </c>
      <c r="C63" s="36">
        <v>0.21378252075050569</v>
      </c>
      <c r="D63" s="36">
        <v>7.37328195578222</v>
      </c>
      <c r="E63" s="37">
        <v>6.6200005148078249E-3</v>
      </c>
      <c r="F63" s="38">
        <v>5.1809345628891501E-2</v>
      </c>
      <c r="G63">
        <f>0.05/288</f>
        <v>1.7361111111111112E-4</v>
      </c>
      <c r="H63" t="s">
        <v>697</v>
      </c>
    </row>
    <row r="64" spans="1:8" outlineLevel="1">
      <c r="A64" t="s">
        <v>456</v>
      </c>
      <c r="B64" s="36">
        <v>0.68543279380717803</v>
      </c>
      <c r="C64" s="36">
        <v>0.66119132314989193</v>
      </c>
      <c r="D64" s="36">
        <v>7.006986241103534</v>
      </c>
      <c r="E64" s="37">
        <v>8.1192242514338004E-3</v>
      </c>
      <c r="F64" s="38">
        <v>5.1695459047228276E-2</v>
      </c>
      <c r="G64">
        <f>0.05/288</f>
        <v>1.7361111111111112E-4</v>
      </c>
      <c r="H64" t="s">
        <v>697</v>
      </c>
    </row>
    <row r="65" spans="1:8" outlineLevel="1">
      <c r="A65" t="s">
        <v>510</v>
      </c>
      <c r="B65" s="36">
        <v>0.24032371569317382</v>
      </c>
      <c r="C65" s="36">
        <v>0.21861649258025703</v>
      </c>
      <c r="D65" s="36">
        <v>7.318085300511175</v>
      </c>
      <c r="E65" s="37">
        <v>6.8264102071905822E-3</v>
      </c>
      <c r="F65" s="38">
        <v>5.1636246324106683E-2</v>
      </c>
      <c r="G65">
        <f>0.05/288</f>
        <v>1.7361111111111112E-4</v>
      </c>
      <c r="H65" t="s">
        <v>697</v>
      </c>
    </row>
    <row r="66" spans="1:8" outlineLevel="1">
      <c r="A66" t="s">
        <v>597</v>
      </c>
      <c r="B66" s="36">
        <v>0.23469387755102042</v>
      </c>
      <c r="C66" s="36">
        <v>0.21328055521648909</v>
      </c>
      <c r="D66" s="36">
        <v>7.2476406035427958</v>
      </c>
      <c r="E66" s="37">
        <v>7.0994233725285502E-3</v>
      </c>
      <c r="F66" s="38">
        <v>5.1374617156697777E-2</v>
      </c>
      <c r="G66">
        <f>0.05/288</f>
        <v>1.7361111111111112E-4</v>
      </c>
      <c r="H66" t="s">
        <v>697</v>
      </c>
    </row>
    <row r="67" spans="1:8" outlineLevel="1">
      <c r="A67" t="s">
        <v>457</v>
      </c>
      <c r="B67" s="36">
        <v>0.68472906403940892</v>
      </c>
      <c r="C67" s="36">
        <v>0.6607379507567831</v>
      </c>
      <c r="D67" s="36">
        <v>6.8572785658846991</v>
      </c>
      <c r="E67" s="37">
        <v>8.8280904204366736E-3</v>
      </c>
      <c r="F67" s="38">
        <v>5.1138109913776653E-2</v>
      </c>
      <c r="G67">
        <f>0.05/288</f>
        <v>1.7361111111111112E-4</v>
      </c>
      <c r="H67" t="s">
        <v>697</v>
      </c>
    </row>
    <row r="68" spans="1:8" outlineLevel="1">
      <c r="A68" t="s">
        <v>542</v>
      </c>
      <c r="B68" s="36">
        <v>0.2406755805770584</v>
      </c>
      <c r="C68" s="36">
        <v>0.21918811466834065</v>
      </c>
      <c r="D68" s="36">
        <v>7.1562851009458939</v>
      </c>
      <c r="E68" s="37">
        <v>7.4701752843676734E-3</v>
      </c>
      <c r="F68" s="38">
        <v>5.1077147835078773E-2</v>
      </c>
      <c r="G68">
        <f>0.05/288</f>
        <v>1.7361111111111112E-4</v>
      </c>
      <c r="H68" t="s">
        <v>697</v>
      </c>
    </row>
    <row r="69" spans="1:8" outlineLevel="1">
      <c r="A69" t="s">
        <v>529</v>
      </c>
      <c r="B69" s="36">
        <v>0.23434201266713581</v>
      </c>
      <c r="C69" s="36">
        <v>0.21317221175978238</v>
      </c>
      <c r="D69" s="36">
        <v>7.0852025808167989</v>
      </c>
      <c r="E69" s="37">
        <v>7.7723032683346569E-3</v>
      </c>
      <c r="F69" s="38">
        <v>5.080867320652882E-2</v>
      </c>
      <c r="G69">
        <f>0.05/288</f>
        <v>1.7361111111111112E-4</v>
      </c>
      <c r="H69" t="s">
        <v>697</v>
      </c>
    </row>
    <row r="70" spans="1:8" outlineLevel="1">
      <c r="A70" t="s">
        <v>511</v>
      </c>
      <c r="B70" s="36">
        <v>0.22730471498944405</v>
      </c>
      <c r="C70" s="36">
        <v>0.20649368766129594</v>
      </c>
      <c r="D70" s="36">
        <v>7.0062089239500382</v>
      </c>
      <c r="E70" s="37">
        <v>8.1227503252534732E-3</v>
      </c>
      <c r="F70" s="38">
        <v>5.0508824494539084E-2</v>
      </c>
      <c r="G70">
        <f>0.05/288</f>
        <v>1.7361111111111112E-4</v>
      </c>
      <c r="H70" t="s">
        <v>697</v>
      </c>
    </row>
    <row r="71" spans="1:8" outlineLevel="1">
      <c r="A71" t="s">
        <v>485</v>
      </c>
      <c r="B71" s="36">
        <v>0.24173117522871218</v>
      </c>
      <c r="C71" s="36">
        <v>0.22049591964846202</v>
      </c>
      <c r="D71" s="36">
        <v>6.9585184242638922</v>
      </c>
      <c r="E71" s="37">
        <v>8.342108370960416E-3</v>
      </c>
      <c r="F71" s="38">
        <v>5.0386679056634742E-2</v>
      </c>
      <c r="G71">
        <f>0.05/288</f>
        <v>1.7361111111111112E-4</v>
      </c>
      <c r="H71" t="s">
        <v>697</v>
      </c>
    </row>
    <row r="72" spans="1:8" outlineLevel="1">
      <c r="A72" t="s">
        <v>616</v>
      </c>
      <c r="B72" s="36">
        <v>0.54222378606615063</v>
      </c>
      <c r="C72" s="36">
        <v>0.51730692102463949</v>
      </c>
      <c r="D72" s="36">
        <v>6.6343367871755818</v>
      </c>
      <c r="E72" s="37">
        <v>1.0003143091866343E-2</v>
      </c>
      <c r="F72" s="38">
        <v>4.9927509383824953E-2</v>
      </c>
      <c r="G72">
        <f>0.05/288</f>
        <v>1.7361111111111112E-4</v>
      </c>
      <c r="H72" t="s">
        <v>697</v>
      </c>
    </row>
    <row r="73" spans="1:8" outlineLevel="1">
      <c r="A73" t="s">
        <v>505</v>
      </c>
      <c r="B73" s="36">
        <v>0.54081632653061229</v>
      </c>
      <c r="C73" s="36">
        <v>0.51593778335774565</v>
      </c>
      <c r="D73" s="36">
        <v>6.6125062569959336</v>
      </c>
      <c r="E73" s="37">
        <v>1.0126504238302464E-2</v>
      </c>
      <c r="F73" s="38">
        <v>4.9842624141581027E-2</v>
      </c>
      <c r="G73">
        <f>0.05/288</f>
        <v>1.7361111111111112E-4</v>
      </c>
      <c r="H73" t="s">
        <v>697</v>
      </c>
    </row>
    <row r="74" spans="1:8" outlineLevel="1">
      <c r="A74" t="s">
        <v>538</v>
      </c>
      <c r="B74" s="36">
        <v>0.23469387755102042</v>
      </c>
      <c r="C74" s="36">
        <v>0.21406151914626492</v>
      </c>
      <c r="D74" s="36">
        <v>6.7072847251842518</v>
      </c>
      <c r="E74" s="37">
        <v>9.6019822453716156E-3</v>
      </c>
      <c r="F74" s="38">
        <v>4.9469348722442352E-2</v>
      </c>
      <c r="G74">
        <f>0.05/288</f>
        <v>1.7361111111111112E-4</v>
      </c>
      <c r="H74" t="s">
        <v>697</v>
      </c>
    </row>
    <row r="75" spans="1:8" outlineLevel="1">
      <c r="A75" t="s">
        <v>527</v>
      </c>
      <c r="B75" s="36">
        <v>0.5372976776917664</v>
      </c>
      <c r="C75" s="36">
        <v>0.51274673920624958</v>
      </c>
      <c r="D75" s="36">
        <v>6.4356553650131358</v>
      </c>
      <c r="E75" s="37">
        <v>1.1185188197909077E-2</v>
      </c>
      <c r="F75" s="38">
        <v>4.9168469091300349E-2</v>
      </c>
      <c r="G75">
        <f>0.05/288</f>
        <v>1.7361111111111112E-4</v>
      </c>
      <c r="H75" t="s">
        <v>697</v>
      </c>
    </row>
    <row r="76" spans="1:8" outlineLevel="1">
      <c r="A76" t="s">
        <v>536</v>
      </c>
      <c r="B76" s="36">
        <v>0.23997185080928923</v>
      </c>
      <c r="C76" s="36">
        <v>0.21931017646648532</v>
      </c>
      <c r="D76" s="36">
        <v>6.6104307409022898</v>
      </c>
      <c r="E76" s="37">
        <v>1.0138313563663633E-2</v>
      </c>
      <c r="F76" s="38">
        <v>4.9135126372083282E-2</v>
      </c>
      <c r="G76">
        <f>0.05/288</f>
        <v>1.7361111111111112E-4</v>
      </c>
      <c r="H76" t="s">
        <v>697</v>
      </c>
    </row>
    <row r="77" spans="1:8" outlineLevel="1">
      <c r="A77" t="s">
        <v>530</v>
      </c>
      <c r="B77" s="36">
        <v>0.23926812104152007</v>
      </c>
      <c r="C77" s="36">
        <v>0.21864755527655716</v>
      </c>
      <c r="D77" s="36">
        <v>6.5982147131084377</v>
      </c>
      <c r="E77" s="37">
        <v>1.0208107292495168E-2</v>
      </c>
      <c r="F77" s="38">
        <v>4.9088733540718854E-2</v>
      </c>
      <c r="G77">
        <f>0.05/288</f>
        <v>1.7361111111111112E-4</v>
      </c>
      <c r="H77" t="s">
        <v>697</v>
      </c>
    </row>
    <row r="78" spans="1:8" outlineLevel="1">
      <c r="A78" t="s">
        <v>522</v>
      </c>
      <c r="B78" s="36">
        <v>0.23363828289936664</v>
      </c>
      <c r="C78" s="36">
        <v>0.21322452395898722</v>
      </c>
      <c r="D78" s="36">
        <v>6.5835035959137853</v>
      </c>
      <c r="E78" s="37">
        <v>1.0292810365842876E-2</v>
      </c>
      <c r="F78" s="38">
        <v>4.901872148328279E-2</v>
      </c>
      <c r="G78">
        <f>0.05/288</f>
        <v>1.7361111111111112E-4</v>
      </c>
      <c r="H78" t="s">
        <v>697</v>
      </c>
    </row>
    <row r="79" spans="1:8" outlineLevel="1">
      <c r="A79" t="s">
        <v>519</v>
      </c>
      <c r="B79" s="36">
        <v>0.22660098522167488</v>
      </c>
      <c r="C79" s="36">
        <v>0.206476250261561</v>
      </c>
      <c r="D79" s="36">
        <v>6.5488976894808033</v>
      </c>
      <c r="E79" s="37">
        <v>1.0494915949488755E-2</v>
      </c>
      <c r="F79" s="38">
        <v>4.8871802565454536E-2</v>
      </c>
      <c r="G79">
        <f>0.05/288</f>
        <v>1.7361111111111112E-4</v>
      </c>
      <c r="H79" t="s">
        <v>697</v>
      </c>
    </row>
    <row r="80" spans="1:8" outlineLevel="1">
      <c r="A80" t="s">
        <v>520</v>
      </c>
      <c r="B80" s="36">
        <v>0.22695285010555946</v>
      </c>
      <c r="C80" s="36">
        <v>0.20689474785519985</v>
      </c>
      <c r="D80" s="36">
        <v>6.495606661295235</v>
      </c>
      <c r="E80" s="37">
        <v>1.0814138821547898E-2</v>
      </c>
      <c r="F80" s="38">
        <v>4.8678571255450831E-2</v>
      </c>
      <c r="G80">
        <f>0.05/288</f>
        <v>1.7361111111111112E-4</v>
      </c>
      <c r="H80" t="s">
        <v>697</v>
      </c>
    </row>
    <row r="81" spans="1:8" outlineLevel="1">
      <c r="A81" t="s">
        <v>532</v>
      </c>
      <c r="B81" s="36">
        <v>0.23363828289936664</v>
      </c>
      <c r="C81" s="36">
        <v>0.21341633535607171</v>
      </c>
      <c r="D81" s="36">
        <v>6.455241270485307</v>
      </c>
      <c r="E81" s="37">
        <v>1.1062552124968698E-2</v>
      </c>
      <c r="F81" s="38">
        <v>4.8550491460005341E-2</v>
      </c>
      <c r="G81">
        <f>0.05/288</f>
        <v>1.7361111111111112E-4</v>
      </c>
      <c r="H81" t="s">
        <v>697</v>
      </c>
    </row>
    <row r="82" spans="1:8" outlineLevel="1">
      <c r="A82" t="s">
        <v>521</v>
      </c>
      <c r="B82" s="36">
        <v>0.23926812104152007</v>
      </c>
      <c r="C82" s="36">
        <v>0.21887424147311152</v>
      </c>
      <c r="D82" s="36">
        <v>6.4480897744715673</v>
      </c>
      <c r="E82" s="37">
        <v>1.1107170114451722E-2</v>
      </c>
      <c r="F82" s="38">
        <v>4.8540395654364965E-2</v>
      </c>
      <c r="G82">
        <f>0.05/288</f>
        <v>1.7361111111111112E-4</v>
      </c>
      <c r="H82" t="s">
        <v>697</v>
      </c>
    </row>
    <row r="83" spans="1:8" outlineLevel="1">
      <c r="A83" t="s">
        <v>518</v>
      </c>
      <c r="B83" s="36">
        <v>0.23328641801548206</v>
      </c>
      <c r="C83" s="36">
        <v>0.21310246216084258</v>
      </c>
      <c r="D83" s="36">
        <v>6.4376823641642256</v>
      </c>
      <c r="E83" s="37">
        <v>1.117243179611962E-2</v>
      </c>
      <c r="F83" s="38">
        <v>4.8485000708534787E-2</v>
      </c>
      <c r="G83">
        <f>0.05/288</f>
        <v>1.7361111111111112E-4</v>
      </c>
      <c r="H83" t="s">
        <v>697</v>
      </c>
    </row>
    <row r="84" spans="1:8" outlineLevel="1">
      <c r="A84" t="s">
        <v>462</v>
      </c>
      <c r="B84" s="36">
        <v>0.69634060520760033</v>
      </c>
      <c r="C84" s="36">
        <v>0.67388575015693664</v>
      </c>
      <c r="D84" s="36">
        <v>6.1212744860875059</v>
      </c>
      <c r="E84" s="37">
        <v>1.335644694668818E-2</v>
      </c>
      <c r="F84" s="38">
        <v>4.8351987180705436E-2</v>
      </c>
      <c r="G84">
        <f>0.05/288</f>
        <v>1.7361111111111112E-4</v>
      </c>
      <c r="H84" t="s">
        <v>697</v>
      </c>
    </row>
    <row r="85" spans="1:8" outlineLevel="1">
      <c r="A85" t="s">
        <v>517</v>
      </c>
      <c r="B85" s="36">
        <v>0.23856439127375087</v>
      </c>
      <c r="C85" s="36">
        <v>0.21831624468159308</v>
      </c>
      <c r="D85" s="36">
        <v>6.3671903852410647</v>
      </c>
      <c r="E85" s="37">
        <v>1.1624950865934529E-2</v>
      </c>
      <c r="F85" s="38">
        <v>4.8240203455213959E-2</v>
      </c>
      <c r="G85">
        <f>0.05/288</f>
        <v>1.7361111111111112E-4</v>
      </c>
      <c r="H85" t="s">
        <v>697</v>
      </c>
    </row>
    <row r="86" spans="1:8" outlineLevel="1">
      <c r="A86" t="s">
        <v>479</v>
      </c>
      <c r="B86" s="36">
        <v>0.24489795918367346</v>
      </c>
      <c r="C86" s="36">
        <v>0.22450652158750087</v>
      </c>
      <c r="D86" s="36">
        <v>6.3312052528408129</v>
      </c>
      <c r="E86" s="37">
        <v>1.1863166956084054E-2</v>
      </c>
      <c r="F86" s="38">
        <v>4.8124386461741331E-2</v>
      </c>
      <c r="G86">
        <f>0.05/288</f>
        <v>1.7361111111111112E-4</v>
      </c>
      <c r="H86" t="s">
        <v>697</v>
      </c>
    </row>
    <row r="87" spans="1:8" outlineLevel="1">
      <c r="A87" t="s">
        <v>508</v>
      </c>
      <c r="B87" s="36">
        <v>0.23821252638986629</v>
      </c>
      <c r="C87" s="36">
        <v>0.21836855688079793</v>
      </c>
      <c r="D87" s="36">
        <v>6.1125753937190526</v>
      </c>
      <c r="E87" s="37">
        <v>1.3422340744706393E-2</v>
      </c>
      <c r="F87" s="38">
        <v>4.7287792423293173E-2</v>
      </c>
      <c r="G87">
        <f>0.05/288</f>
        <v>1.7361111111111112E-4</v>
      </c>
      <c r="H87" t="s">
        <v>697</v>
      </c>
    </row>
    <row r="88" spans="1:8" outlineLevel="1">
      <c r="A88" t="s">
        <v>544</v>
      </c>
      <c r="B88" s="36">
        <v>0.2255453905700211</v>
      </c>
      <c r="C88" s="36">
        <v>0.20619725186580176</v>
      </c>
      <c r="D88" s="36">
        <v>6.055525429489057</v>
      </c>
      <c r="E88" s="37">
        <v>1.3862849999374243E-2</v>
      </c>
      <c r="F88" s="38">
        <v>4.7037626457369974E-2</v>
      </c>
      <c r="G88">
        <f>0.05/288</f>
        <v>1.7361111111111112E-4</v>
      </c>
      <c r="H88" t="s">
        <v>697</v>
      </c>
    </row>
    <row r="89" spans="1:8" outlineLevel="1">
      <c r="A89" t="s">
        <v>539</v>
      </c>
      <c r="B89" s="36">
        <v>0.23926812104152007</v>
      </c>
      <c r="C89" s="36">
        <v>0.21951942526330473</v>
      </c>
      <c r="D89" s="36">
        <v>6.030850044955562</v>
      </c>
      <c r="E89" s="37">
        <v>1.405796169387334E-2</v>
      </c>
      <c r="F89" s="38">
        <v>4.6980858838976958E-2</v>
      </c>
      <c r="G89">
        <f>0.05/288</f>
        <v>1.7361111111111112E-4</v>
      </c>
      <c r="H89" t="s">
        <v>697</v>
      </c>
    </row>
    <row r="90" spans="1:8" outlineLevel="1">
      <c r="A90" t="s">
        <v>516</v>
      </c>
      <c r="B90" s="36">
        <v>0.2378606615059817</v>
      </c>
      <c r="C90" s="36">
        <v>0.21831624468159308</v>
      </c>
      <c r="D90" s="36">
        <v>5.9290097873861018</v>
      </c>
      <c r="E90" s="37">
        <v>1.4893608527715424E-2</v>
      </c>
      <c r="F90" s="38">
        <v>4.6588215729013505E-2</v>
      </c>
      <c r="G90">
        <f>0.05/288</f>
        <v>1.7361111111111112E-4</v>
      </c>
      <c r="H90" t="s">
        <v>697</v>
      </c>
    </row>
    <row r="91" spans="1:8" outlineLevel="1">
      <c r="A91" t="s">
        <v>523</v>
      </c>
      <c r="B91" s="36">
        <v>0.22589725545390571</v>
      </c>
      <c r="C91" s="36">
        <v>0.2067203738578503</v>
      </c>
      <c r="D91" s="36">
        <v>5.9368793755770977</v>
      </c>
      <c r="E91" s="37">
        <v>1.4827248772009591E-2</v>
      </c>
      <c r="F91" s="38">
        <v>4.6586880979033629E-2</v>
      </c>
      <c r="G91">
        <f>0.05/288</f>
        <v>1.7361111111111112E-4</v>
      </c>
      <c r="H91" t="s">
        <v>697</v>
      </c>
    </row>
    <row r="92" spans="1:8" outlineLevel="1">
      <c r="A92" t="s">
        <v>525</v>
      </c>
      <c r="B92" s="36">
        <v>0.23821252638986629</v>
      </c>
      <c r="C92" s="36">
        <v>0.21873474227523193</v>
      </c>
      <c r="D92" s="36">
        <v>5.8802608174885256</v>
      </c>
      <c r="E92" s="37">
        <v>1.531155342017745E-2</v>
      </c>
      <c r="F92" s="38">
        <v>4.6401710517052108E-2</v>
      </c>
      <c r="G92">
        <f>0.05/288</f>
        <v>1.7361111111111112E-4</v>
      </c>
      <c r="H92" t="s">
        <v>697</v>
      </c>
    </row>
    <row r="93" spans="1:8" outlineLevel="1">
      <c r="A93" t="s">
        <v>537</v>
      </c>
      <c r="B93" s="36">
        <v>0.23891625615763548</v>
      </c>
      <c r="C93" s="36">
        <v>0.21943223826462999</v>
      </c>
      <c r="D93" s="36">
        <v>5.8706778751763906</v>
      </c>
      <c r="E93" s="37">
        <v>1.5395122629331936E-2</v>
      </c>
      <c r="F93" s="38">
        <v>4.636656139106099E-2</v>
      </c>
      <c r="G93">
        <f>0.05/288</f>
        <v>1.7361111111111112E-4</v>
      </c>
      <c r="H93" t="s">
        <v>697</v>
      </c>
    </row>
    <row r="94" spans="1:8" outlineLevel="1">
      <c r="A94" t="s">
        <v>592</v>
      </c>
      <c r="B94" s="36">
        <v>0.2322308233638283</v>
      </c>
      <c r="C94" s="36">
        <v>0.21299783776243286</v>
      </c>
      <c r="D94" s="36">
        <v>5.8429830621558052</v>
      </c>
      <c r="E94" s="37">
        <v>1.563928996139078E-2</v>
      </c>
      <c r="F94" s="38">
        <v>4.6242596912810963E-2</v>
      </c>
      <c r="G94">
        <f>0.05/288</f>
        <v>1.7361111111111112E-4</v>
      </c>
      <c r="H94" t="s">
        <v>697</v>
      </c>
    </row>
    <row r="95" spans="1:8" outlineLevel="1">
      <c r="A95" t="s">
        <v>438</v>
      </c>
      <c r="B95" s="36">
        <v>0.24208304011259676</v>
      </c>
      <c r="C95" s="36">
        <v>0.2227279068145358</v>
      </c>
      <c r="D95" s="36">
        <v>5.7315086725582178</v>
      </c>
      <c r="E95" s="37">
        <v>1.6663161349975544E-2</v>
      </c>
      <c r="F95" s="38">
        <v>4.5834328177604688E-2</v>
      </c>
      <c r="G95">
        <f>0.05/288</f>
        <v>1.7361111111111112E-4</v>
      </c>
      <c r="H95" t="s">
        <v>697</v>
      </c>
    </row>
    <row r="96" spans="1:8" outlineLevel="1">
      <c r="A96" t="s">
        <v>541</v>
      </c>
      <c r="B96" s="36">
        <v>0.2378606615059817</v>
      </c>
      <c r="C96" s="36">
        <v>0.21879468489519757</v>
      </c>
      <c r="D96" s="36">
        <v>5.631158280728731</v>
      </c>
      <c r="E96" s="37">
        <v>1.7643969204448887E-2</v>
      </c>
      <c r="F96" s="38">
        <v>4.5430510967936488E-2</v>
      </c>
      <c r="G96">
        <f>0.05/288</f>
        <v>1.7361111111111112E-4</v>
      </c>
      <c r="H96" t="s">
        <v>697</v>
      </c>
    </row>
    <row r="97" spans="1:8" outlineLevel="1">
      <c r="A97" t="s">
        <v>528</v>
      </c>
      <c r="B97" s="36">
        <v>0.23715693173821253</v>
      </c>
      <c r="C97" s="36">
        <v>0.21829880728185813</v>
      </c>
      <c r="D97" s="36">
        <v>5.5170028162242435</v>
      </c>
      <c r="E97" s="37">
        <v>1.8832498074142393E-2</v>
      </c>
      <c r="F97" s="38">
        <v>4.4976757430541081E-2</v>
      </c>
      <c r="G97">
        <f>0.05/288</f>
        <v>1.7361111111111112E-4</v>
      </c>
      <c r="H97" t="s">
        <v>697</v>
      </c>
    </row>
    <row r="98" spans="1:8" outlineLevel="1">
      <c r="A98" t="s">
        <v>455</v>
      </c>
      <c r="B98" s="36">
        <v>0.68437719915552431</v>
      </c>
      <c r="C98" s="36">
        <v>0.66335356071702589</v>
      </c>
      <c r="D98" s="36">
        <v>5.2733333619935685</v>
      </c>
      <c r="E98" s="37">
        <v>2.1654508579396291E-2</v>
      </c>
      <c r="F98" s="38">
        <v>4.4851222399298063E-2</v>
      </c>
      <c r="G98">
        <f>0.05/288</f>
        <v>1.7361111111111112E-4</v>
      </c>
      <c r="H98" t="s">
        <v>697</v>
      </c>
    </row>
    <row r="99" spans="1:8" outlineLevel="1">
      <c r="A99" t="s">
        <v>604</v>
      </c>
      <c r="B99" s="36">
        <v>0.51900070372976781</v>
      </c>
      <c r="C99" s="36">
        <v>0.49690480757493855</v>
      </c>
      <c r="D99" s="36">
        <v>5.2001881682538631</v>
      </c>
      <c r="E99" s="37">
        <v>2.2584443243706821E-2</v>
      </c>
      <c r="F99" s="38">
        <v>4.4200984145566169E-2</v>
      </c>
      <c r="G99">
        <f>0.05/288</f>
        <v>1.7361111111111112E-4</v>
      </c>
      <c r="H99" t="s">
        <v>697</v>
      </c>
    </row>
    <row r="100" spans="1:8" outlineLevel="1">
      <c r="A100" t="s">
        <v>564</v>
      </c>
      <c r="B100" s="36">
        <v>0.52744546094299793</v>
      </c>
      <c r="C100" s="36">
        <v>0.50540559391783502</v>
      </c>
      <c r="D100" s="36">
        <v>5.1744046998701272</v>
      </c>
      <c r="E100" s="37">
        <v>2.2922024452578606E-2</v>
      </c>
      <c r="F100" s="38">
        <v>4.4107125387771839E-2</v>
      </c>
      <c r="G100">
        <f>0.05/288</f>
        <v>1.7361111111111112E-4</v>
      </c>
      <c r="H100" t="s">
        <v>697</v>
      </c>
    </row>
    <row r="101" spans="1:8" outlineLevel="1">
      <c r="A101" t="s">
        <v>598</v>
      </c>
      <c r="B101" s="36">
        <v>0.52709359605911332</v>
      </c>
      <c r="C101" s="36">
        <v>0.50510052836242525</v>
      </c>
      <c r="D101" s="36">
        <v>5.1521841436478981</v>
      </c>
      <c r="E101" s="37">
        <v>2.3217152007003226E-2</v>
      </c>
      <c r="F101" s="38">
        <v>4.401251143520013E-2</v>
      </c>
      <c r="G101">
        <f>0.05/288</f>
        <v>1.7361111111111112E-4</v>
      </c>
      <c r="H101" t="s">
        <v>697</v>
      </c>
    </row>
    <row r="102" spans="1:8" outlineLevel="1">
      <c r="A102" t="s">
        <v>524</v>
      </c>
      <c r="B102" s="36">
        <v>0.23680506685432795</v>
      </c>
      <c r="C102" s="36">
        <v>0.21840343168026785</v>
      </c>
      <c r="D102" s="36">
        <v>5.2491332264817041</v>
      </c>
      <c r="E102" s="37">
        <v>2.1957706161522508E-2</v>
      </c>
      <c r="F102" s="38">
        <v>4.3896038873765808E-2</v>
      </c>
      <c r="G102">
        <f>0.05/288</f>
        <v>1.7361111111111112E-4</v>
      </c>
      <c r="H102" t="s">
        <v>697</v>
      </c>
    </row>
    <row r="103" spans="1:8" outlineLevel="1">
      <c r="A103" t="s">
        <v>589</v>
      </c>
      <c r="B103" s="36">
        <v>0.54257565095003524</v>
      </c>
      <c r="C103" s="36">
        <v>0.52087256748273703</v>
      </c>
      <c r="D103" s="36">
        <v>5.0249647516069409</v>
      </c>
      <c r="E103" s="37">
        <v>2.4984434152204419E-2</v>
      </c>
      <c r="F103" s="38">
        <v>4.3497271772191315E-2</v>
      </c>
      <c r="G103">
        <f>0.05/288</f>
        <v>1.7361111111111112E-4</v>
      </c>
      <c r="H103" t="s">
        <v>697</v>
      </c>
    </row>
    <row r="104" spans="1:8" outlineLevel="1">
      <c r="A104" t="s">
        <v>533</v>
      </c>
      <c r="B104" s="36">
        <v>0.23645320197044334</v>
      </c>
      <c r="C104" s="36">
        <v>0.21822905768291834</v>
      </c>
      <c r="D104" s="36">
        <v>5.1504333489312648</v>
      </c>
      <c r="E104" s="37">
        <v>2.3240572392665904E-2</v>
      </c>
      <c r="F104" s="38">
        <v>4.3490253760368192E-2</v>
      </c>
      <c r="G104">
        <f>0.05/288</f>
        <v>1.7361111111111112E-4</v>
      </c>
      <c r="H104" t="s">
        <v>697</v>
      </c>
    </row>
    <row r="105" spans="1:8" outlineLevel="1">
      <c r="A105" t="s">
        <v>515</v>
      </c>
      <c r="B105" s="36">
        <v>0.23645320197044334</v>
      </c>
      <c r="C105" s="36">
        <v>0.21829880728185813</v>
      </c>
      <c r="D105" s="36">
        <v>5.1095671843656616</v>
      </c>
      <c r="E105" s="37">
        <v>2.3794255418128799E-2</v>
      </c>
      <c r="F105" s="38">
        <v>4.3321396144430091E-2</v>
      </c>
      <c r="G105">
        <f>0.05/288</f>
        <v>1.7361111111111112E-4</v>
      </c>
      <c r="H105" t="s">
        <v>697</v>
      </c>
    </row>
    <row r="106" spans="1:8" outlineLevel="1">
      <c r="A106" t="s">
        <v>504</v>
      </c>
      <c r="B106" s="36">
        <v>0.51161154116819141</v>
      </c>
      <c r="C106" s="36">
        <v>0.49011299435028249</v>
      </c>
      <c r="D106" s="36">
        <v>4.9219865846943573</v>
      </c>
      <c r="E106" s="37">
        <v>2.6517009330599021E-2</v>
      </c>
      <c r="F106" s="38">
        <v>4.3000470426517889E-2</v>
      </c>
      <c r="G106">
        <f>0.05/288</f>
        <v>1.7361111111111112E-4</v>
      </c>
      <c r="H106" t="s">
        <v>697</v>
      </c>
    </row>
    <row r="107" spans="1:8" outlineLevel="1">
      <c r="A107" t="s">
        <v>559</v>
      </c>
      <c r="B107" s="36">
        <v>0.5263898662913441</v>
      </c>
      <c r="C107" s="36">
        <v>0.50493478412499126</v>
      </c>
      <c r="D107" s="36">
        <v>4.9010827953649336</v>
      </c>
      <c r="E107" s="37">
        <v>2.6839861194934013E-2</v>
      </c>
      <c r="F107" s="38">
        <v>4.2934539616928058E-2</v>
      </c>
      <c r="G107">
        <f>0.05/288</f>
        <v>1.7361111111111112E-4</v>
      </c>
      <c r="H107" t="s">
        <v>697</v>
      </c>
    </row>
    <row r="108" spans="1:8" outlineLevel="1">
      <c r="A108" t="s">
        <v>435</v>
      </c>
      <c r="B108" s="36">
        <v>0.6653764954257565</v>
      </c>
      <c r="C108" s="36">
        <v>0.64499197879612191</v>
      </c>
      <c r="D108" s="36">
        <v>4.8311880507903302</v>
      </c>
      <c r="E108" s="37">
        <v>2.7949364486151314E-2</v>
      </c>
      <c r="F108" s="38">
        <v>4.2891287368211461E-2</v>
      </c>
      <c r="G108">
        <f>0.05/288</f>
        <v>1.7361111111111112E-4</v>
      </c>
      <c r="H108" t="s">
        <v>697</v>
      </c>
    </row>
    <row r="109" spans="1:8" outlineLevel="1">
      <c r="A109" t="s">
        <v>613</v>
      </c>
      <c r="B109" s="36">
        <v>0.52674173117522871</v>
      </c>
      <c r="C109" s="36">
        <v>0.50537953162327587</v>
      </c>
      <c r="D109" s="36">
        <v>4.8584741837910945</v>
      </c>
      <c r="E109" s="37">
        <v>2.7510655818251201E-2</v>
      </c>
      <c r="F109" s="38">
        <v>4.2749722466047801E-2</v>
      </c>
      <c r="G109">
        <f>0.05/288</f>
        <v>1.7361111111111112E-4</v>
      </c>
      <c r="H109" t="s">
        <v>697</v>
      </c>
    </row>
    <row r="110" spans="1:8" outlineLevel="1">
      <c r="A110" t="s">
        <v>624</v>
      </c>
      <c r="B110" s="36">
        <v>0.51724137931034486</v>
      </c>
      <c r="C110" s="36">
        <v>0.49596317156956771</v>
      </c>
      <c r="D110" s="36">
        <v>4.8194028590116078</v>
      </c>
      <c r="E110" s="37">
        <v>2.8141092749982971E-2</v>
      </c>
      <c r="F110" s="38">
        <v>4.2563340537237426E-2</v>
      </c>
      <c r="G110">
        <f>0.05/288</f>
        <v>1.7361111111111112E-4</v>
      </c>
      <c r="H110" t="s">
        <v>697</v>
      </c>
    </row>
    <row r="111" spans="1:8" outlineLevel="1">
      <c r="A111" t="s">
        <v>558</v>
      </c>
      <c r="B111" s="36">
        <v>0.51653764954257564</v>
      </c>
      <c r="C111" s="36">
        <v>0.49529190207156309</v>
      </c>
      <c r="D111" s="36">
        <v>4.8046725331729938</v>
      </c>
      <c r="E111" s="37">
        <v>2.8382660367894979E-2</v>
      </c>
      <c r="F111" s="38">
        <v>4.2497667659716853E-2</v>
      </c>
      <c r="G111">
        <f>0.05/288</f>
        <v>1.7361111111111112E-4</v>
      </c>
      <c r="H111" t="s">
        <v>697</v>
      </c>
    </row>
    <row r="112" spans="1:8" outlineLevel="1">
      <c r="A112" t="s">
        <v>540</v>
      </c>
      <c r="B112" s="36">
        <v>0.23715693173821253</v>
      </c>
      <c r="C112" s="36">
        <v>0.21939736346516009</v>
      </c>
      <c r="D112" s="36">
        <v>4.8702718217119889</v>
      </c>
      <c r="E112" s="37">
        <v>2.7323196304520608E-2</v>
      </c>
      <c r="F112" s="38">
        <v>4.2319807004602805E-2</v>
      </c>
      <c r="G112">
        <f>0.05/288</f>
        <v>1.7361111111111112E-4</v>
      </c>
      <c r="H112" t="s">
        <v>697</v>
      </c>
    </row>
    <row r="113" spans="1:8" outlineLevel="1">
      <c r="A113" t="s">
        <v>497</v>
      </c>
      <c r="B113" s="36">
        <v>0.53061224489795922</v>
      </c>
      <c r="C113" s="36">
        <v>0.50953825765501848</v>
      </c>
      <c r="D113" s="36">
        <v>4.7284636756765348</v>
      </c>
      <c r="E113" s="37">
        <v>2.9667373814454157E-2</v>
      </c>
      <c r="F113" s="38">
        <v>4.2185131295126244E-2</v>
      </c>
      <c r="G113">
        <f>0.05/288</f>
        <v>1.7361111111111112E-4</v>
      </c>
      <c r="H113" t="s">
        <v>697</v>
      </c>
    </row>
    <row r="114" spans="1:8" outlineLevel="1">
      <c r="A114" t="s">
        <v>596</v>
      </c>
      <c r="B114" s="36">
        <v>0.51688951442646025</v>
      </c>
      <c r="C114" s="36">
        <v>0.49601548468097723</v>
      </c>
      <c r="D114" s="36">
        <v>4.6364774460896632</v>
      </c>
      <c r="E114" s="37">
        <v>3.1299184070991415E-2</v>
      </c>
      <c r="F114" s="38">
        <v>4.1754570913741906E-2</v>
      </c>
      <c r="G114">
        <f>0.05/288</f>
        <v>1.7361111111111112E-4</v>
      </c>
      <c r="H114" t="s">
        <v>697</v>
      </c>
    </row>
    <row r="115" spans="1:8" outlineLevel="1">
      <c r="A115" t="s">
        <v>512</v>
      </c>
      <c r="B115" s="36">
        <v>0.23574947220267417</v>
      </c>
      <c r="C115" s="36">
        <v>0.21831624468159308</v>
      </c>
      <c r="D115" s="36">
        <v>4.707936020912145</v>
      </c>
      <c r="E115" s="37">
        <v>3.0023677345815829E-2</v>
      </c>
      <c r="F115" s="38">
        <v>4.1622122118653126E-2</v>
      </c>
      <c r="G115">
        <f>0.05/288</f>
        <v>1.7361111111111112E-4</v>
      </c>
      <c r="H115" t="s">
        <v>697</v>
      </c>
    </row>
    <row r="116" spans="1:8" outlineLevel="1">
      <c r="A116" t="s">
        <v>610</v>
      </c>
      <c r="B116" s="36">
        <v>0.5263898662913441</v>
      </c>
      <c r="C116" s="36">
        <v>0.50569341029173276</v>
      </c>
      <c r="D116" s="36">
        <v>4.5578779713878852</v>
      </c>
      <c r="E116" s="37">
        <v>3.2767649347286952E-2</v>
      </c>
      <c r="F116" s="38">
        <v>4.1417201437290885E-2</v>
      </c>
      <c r="G116">
        <f>0.05/288</f>
        <v>1.7361111111111112E-4</v>
      </c>
      <c r="H116" t="s">
        <v>697</v>
      </c>
    </row>
    <row r="117" spans="1:8" outlineLevel="1">
      <c r="A117" t="s">
        <v>557</v>
      </c>
      <c r="B117" s="36">
        <v>0.52568613652357499</v>
      </c>
      <c r="C117" s="36">
        <v>0.50503940852340101</v>
      </c>
      <c r="D117" s="36">
        <v>4.5356576062776357</v>
      </c>
      <c r="E117" s="37">
        <v>3.3195700162936805E-2</v>
      </c>
      <c r="F117" s="38">
        <v>4.131590841500854E-2</v>
      </c>
      <c r="G117">
        <f>0.05/288</f>
        <v>1.7361111111111112E-4</v>
      </c>
      <c r="H117" t="s">
        <v>697</v>
      </c>
    </row>
    <row r="118" spans="1:8" outlineLevel="1">
      <c r="A118" t="s">
        <v>608</v>
      </c>
      <c r="B118" s="36">
        <v>0.51759324419422936</v>
      </c>
      <c r="C118" s="36">
        <v>0.49695712068634801</v>
      </c>
      <c r="D118" s="36">
        <v>4.5303757747685296</v>
      </c>
      <c r="E118" s="37">
        <v>3.3298305294741683E-2</v>
      </c>
      <c r="F118" s="38">
        <v>4.1279549297570828E-2</v>
      </c>
      <c r="G118">
        <f>0.05/288</f>
        <v>1.7361111111111112E-4</v>
      </c>
      <c r="H118" t="s">
        <v>697</v>
      </c>
    </row>
    <row r="119" spans="1:8" outlineLevel="1">
      <c r="A119" t="s">
        <v>552</v>
      </c>
      <c r="B119" s="36">
        <v>0.52533427163969038</v>
      </c>
      <c r="C119" s="36">
        <v>0.50495222152472619</v>
      </c>
      <c r="D119" s="36">
        <v>4.4190575987357805</v>
      </c>
      <c r="E119" s="37">
        <v>3.5539659560963076E-2</v>
      </c>
      <c r="F119" s="38">
        <v>4.0785643609642985E-2</v>
      </c>
      <c r="G119">
        <f>0.05/288</f>
        <v>1.7361111111111112E-4</v>
      </c>
      <c r="H119" t="s">
        <v>697</v>
      </c>
    </row>
    <row r="120" spans="1:8" outlineLevel="1">
      <c r="A120" t="s">
        <v>572</v>
      </c>
      <c r="B120" s="36">
        <v>0.52533427163969038</v>
      </c>
      <c r="C120" s="36">
        <v>0.50498709632419614</v>
      </c>
      <c r="D120" s="36">
        <v>4.4038169664822444</v>
      </c>
      <c r="E120" s="37">
        <v>3.5858588001860314E-2</v>
      </c>
      <c r="F120" s="38">
        <v>4.071589056515057E-2</v>
      </c>
      <c r="G120">
        <f>0.05/288</f>
        <v>1.7361111111111112E-4</v>
      </c>
      <c r="H120" t="s">
        <v>697</v>
      </c>
    </row>
    <row r="121" spans="1:8" outlineLevel="1">
      <c r="A121" t="s">
        <v>609</v>
      </c>
      <c r="B121" s="36">
        <v>0.52603800140745949</v>
      </c>
      <c r="C121" s="36">
        <v>0.50571084799553589</v>
      </c>
      <c r="D121" s="36">
        <v>4.3952317946173851</v>
      </c>
      <c r="E121" s="37">
        <v>3.6039560320659442E-2</v>
      </c>
      <c r="F121" s="38">
        <v>4.0677624816265023E-2</v>
      </c>
      <c r="G121">
        <f>0.05/288</f>
        <v>1.7361111111111112E-4</v>
      </c>
      <c r="H121" t="s">
        <v>697</v>
      </c>
    </row>
    <row r="122" spans="1:8" outlineLevel="1">
      <c r="A122" t="s">
        <v>565</v>
      </c>
      <c r="B122" s="36">
        <v>0.52568613652357499</v>
      </c>
      <c r="C122" s="36">
        <v>0.50537071911836506</v>
      </c>
      <c r="D122" s="36">
        <v>4.3900374207972224</v>
      </c>
      <c r="E122" s="37">
        <v>3.6149519740158523E-2</v>
      </c>
      <c r="F122" s="38">
        <v>4.065325130565367E-2</v>
      </c>
      <c r="G122">
        <f>0.05/288</f>
        <v>1.7361111111111112E-4</v>
      </c>
      <c r="H122" t="s">
        <v>697</v>
      </c>
    </row>
    <row r="123" spans="1:8" outlineLevel="1">
      <c r="A123" t="s">
        <v>555</v>
      </c>
      <c r="B123" s="36">
        <v>0.51653764954257564</v>
      </c>
      <c r="C123" s="36">
        <v>0.49635558345539516</v>
      </c>
      <c r="D123" s="36">
        <v>4.3314998043879767</v>
      </c>
      <c r="E123" s="37">
        <v>3.7413265650155562E-2</v>
      </c>
      <c r="F123" s="38">
        <v>4.0370230279689778E-2</v>
      </c>
      <c r="G123">
        <f>0.05/288</f>
        <v>1.7361111111111112E-4</v>
      </c>
      <c r="H123" t="s">
        <v>697</v>
      </c>
    </row>
    <row r="124" spans="1:8" outlineLevel="1">
      <c r="A124" t="s">
        <v>583</v>
      </c>
      <c r="B124" s="36">
        <v>0.52568613652357499</v>
      </c>
      <c r="C124" s="36">
        <v>0.50554509311571461</v>
      </c>
      <c r="D124" s="36">
        <v>4.3143500161804074</v>
      </c>
      <c r="E124" s="37">
        <v>3.7792206062685345E-2</v>
      </c>
      <c r="F124" s="38">
        <v>4.0304482529803565E-2</v>
      </c>
      <c r="G124">
        <f>0.05/288</f>
        <v>1.7361111111111112E-4</v>
      </c>
      <c r="H124" t="s">
        <v>697</v>
      </c>
    </row>
    <row r="125" spans="1:8" outlineLevel="1">
      <c r="A125" t="s">
        <v>546</v>
      </c>
      <c r="B125" s="36">
        <v>0.53237156931738217</v>
      </c>
      <c r="C125" s="36">
        <v>0.51224105461393599</v>
      </c>
      <c r="D125" s="36">
        <v>4.3120728586002848</v>
      </c>
      <c r="E125" s="37">
        <v>3.7842823581338648E-2</v>
      </c>
      <c r="F125" s="38">
        <v>4.0303898976268737E-2</v>
      </c>
      <c r="G125">
        <f>0.05/288</f>
        <v>1.7361111111111112E-4</v>
      </c>
      <c r="H125" t="s">
        <v>697</v>
      </c>
    </row>
    <row r="126" spans="1:8" outlineLevel="1">
      <c r="A126" t="s">
        <v>576</v>
      </c>
      <c r="B126" s="36">
        <v>0.51653764954257564</v>
      </c>
      <c r="C126" s="36">
        <v>0.49639045825486505</v>
      </c>
      <c r="D126" s="36">
        <v>4.3164019375772646</v>
      </c>
      <c r="E126" s="37">
        <v>3.7746655944291801E-2</v>
      </c>
      <c r="F126" s="38">
        <v>4.0300478845554544E-2</v>
      </c>
      <c r="G126">
        <f>0.05/288</f>
        <v>1.7361111111111112E-4</v>
      </c>
      <c r="H126" t="s">
        <v>697</v>
      </c>
    </row>
    <row r="127" spans="1:8" outlineLevel="1">
      <c r="A127" t="s">
        <v>612</v>
      </c>
      <c r="B127" s="36">
        <v>0.52533427163969038</v>
      </c>
      <c r="C127" s="36">
        <v>0.505396969327079</v>
      </c>
      <c r="D127" s="36">
        <v>4.2266688084695909</v>
      </c>
      <c r="E127" s="37">
        <v>3.9793469218016568E-2</v>
      </c>
      <c r="F127" s="38">
        <v>3.9896100336725082E-2</v>
      </c>
      <c r="G127">
        <f>0.05/288</f>
        <v>1.7361111111111112E-4</v>
      </c>
      <c r="H127" t="s">
        <v>697</v>
      </c>
    </row>
    <row r="128" spans="1:8" outlineLevel="1">
      <c r="A128" t="s">
        <v>566</v>
      </c>
      <c r="B128" s="36">
        <v>0.52498240675580576</v>
      </c>
      <c r="C128" s="36">
        <v>0.50524884037247586</v>
      </c>
      <c r="D128" s="36">
        <v>4.1398915318399077</v>
      </c>
      <c r="E128" s="37">
        <v>4.1883853118980741E-2</v>
      </c>
      <c r="F128" s="38">
        <v>3.9487752718498692E-2</v>
      </c>
      <c r="G128">
        <f>0.05/288</f>
        <v>1.7361111111111112E-4</v>
      </c>
      <c r="H128" t="s">
        <v>697</v>
      </c>
    </row>
    <row r="129" spans="1:8" outlineLevel="1">
      <c r="A129" t="s">
        <v>620</v>
      </c>
      <c r="B129" s="36">
        <v>0.52498240675580576</v>
      </c>
      <c r="C129" s="36">
        <v>0.50530978080806321</v>
      </c>
      <c r="D129" s="36">
        <v>4.1141362563206103</v>
      </c>
      <c r="E129" s="37">
        <v>4.2526235474672526E-2</v>
      </c>
      <c r="F129" s="38">
        <v>3.9365865052767512E-2</v>
      </c>
      <c r="G129">
        <f>0.05/288</f>
        <v>1.7361111111111112E-4</v>
      </c>
      <c r="H129" t="s">
        <v>697</v>
      </c>
    </row>
    <row r="130" spans="1:8" outlineLevel="1">
      <c r="A130" t="s">
        <v>502</v>
      </c>
      <c r="B130" s="36">
        <v>0.50985221674876846</v>
      </c>
      <c r="C130" s="36">
        <v>0.49021761874869219</v>
      </c>
      <c r="D130" s="36">
        <v>4.0987467049950475</v>
      </c>
      <c r="E130" s="37">
        <v>4.2915014253514669E-2</v>
      </c>
      <c r="F130" s="38">
        <v>3.9271719693767748E-2</v>
      </c>
      <c r="G130">
        <f>0.05/288</f>
        <v>1.7361111111111112E-4</v>
      </c>
      <c r="H130" t="s">
        <v>697</v>
      </c>
    </row>
    <row r="131" spans="1:8" outlineLevel="1">
      <c r="A131" t="s">
        <v>445</v>
      </c>
      <c r="B131" s="36">
        <v>0.66995073891625612</v>
      </c>
      <c r="C131" s="36">
        <v>0.65151356629699375</v>
      </c>
      <c r="D131" s="36">
        <v>3.9779631186840341</v>
      </c>
      <c r="E131" s="37">
        <v>4.6099277322943388E-2</v>
      </c>
      <c r="F131" s="38">
        <v>3.8944594571916902E-2</v>
      </c>
      <c r="G131">
        <f>0.05/288</f>
        <v>1.7361111111111112E-4</v>
      </c>
      <c r="H131" t="s">
        <v>697</v>
      </c>
    </row>
    <row r="132" spans="1:8" outlineLevel="1">
      <c r="A132" t="s">
        <v>573</v>
      </c>
      <c r="B132" s="36">
        <v>0.52463054187192115</v>
      </c>
      <c r="C132" s="36">
        <v>0.50530096951942527</v>
      </c>
      <c r="D132" s="36">
        <v>3.9705643757283275</v>
      </c>
      <c r="E132" s="37">
        <v>4.6302250979005997E-2</v>
      </c>
      <c r="F132" s="38">
        <v>3.8678891141604943E-2</v>
      </c>
      <c r="G132">
        <f>0.05/288</f>
        <v>1.7361111111111112E-4</v>
      </c>
      <c r="H132" t="s">
        <v>697</v>
      </c>
    </row>
    <row r="133" spans="1:8" outlineLevel="1">
      <c r="A133" t="s">
        <v>584</v>
      </c>
      <c r="B133" s="36">
        <v>0.52568613652357499</v>
      </c>
      <c r="C133" s="36">
        <v>0.50643440050219712</v>
      </c>
      <c r="D133" s="36">
        <v>3.9385855806493626</v>
      </c>
      <c r="E133" s="37">
        <v>4.7190439309161919E-2</v>
      </c>
      <c r="F133" s="38">
        <v>3.8525739885545196E-2</v>
      </c>
      <c r="G133">
        <f>0.05/288</f>
        <v>1.7361111111111112E-4</v>
      </c>
      <c r="H133" t="s">
        <v>697</v>
      </c>
    </row>
    <row r="134" spans="1:8" outlineLevel="1">
      <c r="A134" t="s">
        <v>627</v>
      </c>
      <c r="B134" s="36">
        <v>0.52392681210415204</v>
      </c>
      <c r="C134" s="36">
        <v>0.50471689887875559</v>
      </c>
      <c r="D134" s="36">
        <v>3.9209732396544261</v>
      </c>
      <c r="E134" s="37">
        <v>4.7687265747258553E-2</v>
      </c>
      <c r="F134" s="38">
        <v>3.8437969251128079E-2</v>
      </c>
      <c r="G134">
        <f>0.05/288</f>
        <v>1.7361111111111112E-4</v>
      </c>
      <c r="H134" t="s">
        <v>697</v>
      </c>
    </row>
    <row r="135" spans="1:8" outlineLevel="1">
      <c r="A135" t="s">
        <v>591</v>
      </c>
      <c r="B135" s="36">
        <v>0.51583391977480653</v>
      </c>
      <c r="C135" s="36">
        <v>0.49680895584850387</v>
      </c>
      <c r="D135" s="36">
        <v>3.8447078750741293</v>
      </c>
      <c r="E135" s="37">
        <v>4.9903214058086065E-2</v>
      </c>
      <c r="F135" s="38">
        <v>3.8055266594706039E-2</v>
      </c>
      <c r="G135">
        <f>0.05/288</f>
        <v>1.7361111111111112E-4</v>
      </c>
      <c r="H135" t="s">
        <v>697</v>
      </c>
    </row>
    <row r="137" spans="1:8">
      <c r="A137" s="31" t="s">
        <v>964</v>
      </c>
    </row>
    <row r="138" spans="1:8" s="24" customFormat="1">
      <c r="A138" s="70"/>
      <c r="B138" s="70" t="s">
        <v>234</v>
      </c>
      <c r="C138" s="70" t="s">
        <v>235</v>
      </c>
      <c r="D138" s="70" t="s">
        <v>236</v>
      </c>
      <c r="E138" s="70" t="s">
        <v>237</v>
      </c>
      <c r="F138" s="70" t="s">
        <v>238</v>
      </c>
    </row>
    <row r="139" spans="1:8" s="26" customFormat="1">
      <c r="A139" s="70" t="s">
        <v>3</v>
      </c>
      <c r="B139" s="71">
        <v>21059</v>
      </c>
      <c r="C139" s="71">
        <v>2939</v>
      </c>
      <c r="D139" s="71">
        <v>1235</v>
      </c>
      <c r="E139" s="71">
        <v>242</v>
      </c>
      <c r="F139" s="71">
        <v>243</v>
      </c>
    </row>
    <row r="140" spans="1:8" s="26" customFormat="1">
      <c r="A140" s="70" t="s">
        <v>2</v>
      </c>
      <c r="B140" s="71">
        <v>26982</v>
      </c>
      <c r="C140" s="71">
        <v>1952</v>
      </c>
      <c r="D140" s="71">
        <v>619</v>
      </c>
      <c r="E140" s="71">
        <v>284</v>
      </c>
      <c r="F140" s="71">
        <v>245</v>
      </c>
    </row>
    <row r="141" spans="1:8" s="26" customFormat="1">
      <c r="A141" s="70"/>
      <c r="B141" s="71"/>
      <c r="C141" s="71"/>
      <c r="D141" s="71"/>
      <c r="E141" s="71"/>
      <c r="F141" s="71"/>
    </row>
    <row r="142" spans="1:8" s="26" customFormat="1">
      <c r="A142" s="70" t="s">
        <v>909</v>
      </c>
      <c r="B142" s="71">
        <v>801.06</v>
      </c>
      <c r="C142" s="71"/>
      <c r="D142" s="71"/>
      <c r="E142" s="71"/>
      <c r="F142" s="71"/>
    </row>
    <row r="143" spans="1:8" s="26" customFormat="1">
      <c r="A143" s="70" t="s">
        <v>910</v>
      </c>
      <c r="B143" s="71">
        <v>4</v>
      </c>
      <c r="C143" s="71"/>
      <c r="D143" s="71"/>
      <c r="E143" s="71"/>
      <c r="F143" s="71"/>
    </row>
    <row r="144" spans="1:8" s="26" customFormat="1">
      <c r="A144" s="70" t="s">
        <v>911</v>
      </c>
      <c r="B144" s="71">
        <v>0</v>
      </c>
      <c r="C144" s="71"/>
      <c r="D144" s="71"/>
      <c r="E144" s="71"/>
      <c r="F144" s="71"/>
    </row>
    <row r="145" spans="1:24" s="26" customFormat="1">
      <c r="A145" s="70" t="s">
        <v>912</v>
      </c>
      <c r="B145" s="71" t="s">
        <v>917</v>
      </c>
      <c r="C145" s="71"/>
      <c r="D145" s="71"/>
      <c r="E145" s="71"/>
      <c r="F145" s="71"/>
    </row>
    <row r="146" spans="1:24" s="26" customFormat="1">
      <c r="A146" s="24"/>
      <c r="M146" s="65"/>
      <c r="N146" s="65"/>
      <c r="O146" s="65"/>
      <c r="P146" s="65"/>
      <c r="Q146" s="65"/>
    </row>
    <row r="147" spans="1:24" s="26" customFormat="1">
      <c r="A147" s="24"/>
      <c r="M147" s="65"/>
      <c r="N147" s="65"/>
      <c r="O147" s="65"/>
      <c r="P147" s="65"/>
      <c r="Q147" s="65"/>
    </row>
    <row r="148" spans="1:24" s="24" customFormat="1">
      <c r="A148" s="66"/>
      <c r="B148" s="66" t="s">
        <v>899</v>
      </c>
      <c r="C148" s="66" t="s">
        <v>900</v>
      </c>
      <c r="D148" s="66" t="s">
        <v>918</v>
      </c>
      <c r="E148" s="66" t="s">
        <v>901</v>
      </c>
      <c r="F148" s="66" t="s">
        <v>903</v>
      </c>
      <c r="G148" s="66" t="s">
        <v>919</v>
      </c>
      <c r="H148" s="66" t="s">
        <v>904</v>
      </c>
      <c r="I148" s="66" t="s">
        <v>920</v>
      </c>
      <c r="J148" s="66" t="s">
        <v>906</v>
      </c>
      <c r="K148" s="66" t="s">
        <v>921</v>
      </c>
      <c r="M148" s="65"/>
      <c r="N148" s="65"/>
      <c r="O148" s="65"/>
      <c r="P148" s="65"/>
      <c r="Q148" s="65"/>
    </row>
    <row r="149" spans="1:24" s="26" customFormat="1">
      <c r="A149" s="66" t="s">
        <v>909</v>
      </c>
      <c r="B149" s="67">
        <v>473.25</v>
      </c>
      <c r="C149" s="67">
        <v>374.69</v>
      </c>
      <c r="D149" s="67">
        <v>1</v>
      </c>
      <c r="E149" s="67">
        <v>6.97</v>
      </c>
      <c r="F149" s="67">
        <v>24.25</v>
      </c>
      <c r="G149" s="67">
        <v>38.86</v>
      </c>
      <c r="H149" s="67">
        <v>19.46</v>
      </c>
      <c r="I149" s="67">
        <v>73.88</v>
      </c>
      <c r="J149" s="67">
        <v>46.93</v>
      </c>
      <c r="K149" s="67">
        <v>1.46</v>
      </c>
      <c r="M149" s="65"/>
      <c r="N149" s="65"/>
      <c r="O149" s="65"/>
      <c r="P149" s="65"/>
      <c r="Q149" s="65"/>
    </row>
    <row r="150" spans="1:24" s="26" customFormat="1">
      <c r="A150" s="66" t="s">
        <v>910</v>
      </c>
      <c r="B150" s="67">
        <v>1</v>
      </c>
      <c r="C150" s="67">
        <v>1</v>
      </c>
      <c r="D150" s="67">
        <v>1</v>
      </c>
      <c r="E150" s="67">
        <v>1</v>
      </c>
      <c r="F150" s="67">
        <v>1</v>
      </c>
      <c r="G150" s="67">
        <v>1</v>
      </c>
      <c r="H150" s="67">
        <v>1</v>
      </c>
      <c r="I150" s="67">
        <v>1</v>
      </c>
      <c r="J150" s="67">
        <v>1</v>
      </c>
      <c r="K150" s="67">
        <v>1</v>
      </c>
      <c r="M150" s="65"/>
      <c r="N150" s="65"/>
      <c r="O150" s="65"/>
      <c r="P150" s="65"/>
      <c r="Q150" s="65"/>
    </row>
    <row r="151" spans="1:24" s="26" customFormat="1">
      <c r="A151" s="66" t="s">
        <v>911</v>
      </c>
      <c r="B151" s="68">
        <v>0</v>
      </c>
      <c r="C151" s="68">
        <v>0</v>
      </c>
      <c r="D151" s="69">
        <v>0.318</v>
      </c>
      <c r="E151" s="68">
        <v>8.3000000000000001E-3</v>
      </c>
      <c r="F151" s="98">
        <v>8.4639100000000002E-7</v>
      </c>
      <c r="G151" s="98">
        <v>4.5599999999999998E-10</v>
      </c>
      <c r="H151" s="68">
        <v>1.0251556999999999E-5</v>
      </c>
      <c r="I151" s="68" t="s">
        <v>377</v>
      </c>
      <c r="J151" s="68" t="s">
        <v>377</v>
      </c>
      <c r="K151" s="69">
        <v>0.227683</v>
      </c>
      <c r="M151" s="65"/>
      <c r="N151" s="65"/>
      <c r="O151" s="65"/>
      <c r="P151" s="65"/>
      <c r="Q151" s="65"/>
    </row>
    <row r="152" spans="1:24" s="26" customFormat="1">
      <c r="A152" s="66" t="s">
        <v>912</v>
      </c>
      <c r="B152" s="67" t="s">
        <v>913</v>
      </c>
      <c r="C152" s="67" t="s">
        <v>913</v>
      </c>
      <c r="D152" s="67" t="s">
        <v>913</v>
      </c>
      <c r="E152" s="67" t="s">
        <v>913</v>
      </c>
      <c r="F152" s="67" t="s">
        <v>913</v>
      </c>
      <c r="G152" s="67" t="s">
        <v>913</v>
      </c>
      <c r="H152" s="67" t="s">
        <v>913</v>
      </c>
      <c r="I152" s="67" t="s">
        <v>913</v>
      </c>
      <c r="J152" s="67" t="s">
        <v>913</v>
      </c>
      <c r="K152" s="67" t="s">
        <v>913</v>
      </c>
      <c r="M152" s="65"/>
      <c r="N152" s="65"/>
      <c r="O152" s="65"/>
      <c r="P152" s="65"/>
      <c r="Q152" s="65"/>
    </row>
    <row r="155" spans="1:24">
      <c r="A155" s="72" t="s">
        <v>914</v>
      </c>
      <c r="B155" s="72" t="s">
        <v>2</v>
      </c>
      <c r="C155" s="72" t="s">
        <v>915</v>
      </c>
      <c r="D155" s="72" t="s">
        <v>916</v>
      </c>
      <c r="E155" s="73" t="s">
        <v>354</v>
      </c>
      <c r="F155" s="73" t="s">
        <v>2</v>
      </c>
      <c r="G155" s="73" t="s">
        <v>355</v>
      </c>
      <c r="H155" s="73" t="s">
        <v>356</v>
      </c>
      <c r="I155" s="72" t="s">
        <v>357</v>
      </c>
      <c r="J155" s="72" t="s">
        <v>2</v>
      </c>
      <c r="K155" s="72" t="s">
        <v>358</v>
      </c>
      <c r="L155" s="72" t="s">
        <v>359</v>
      </c>
      <c r="M155" s="73" t="s">
        <v>360</v>
      </c>
      <c r="N155" s="73" t="s">
        <v>2</v>
      </c>
      <c r="O155" s="73" t="s">
        <v>361</v>
      </c>
      <c r="P155" s="73" t="s">
        <v>362</v>
      </c>
      <c r="Q155" s="72" t="s">
        <v>363</v>
      </c>
      <c r="R155" s="72" t="s">
        <v>2</v>
      </c>
      <c r="S155" s="72" t="s">
        <v>364</v>
      </c>
      <c r="T155" s="72" t="s">
        <v>365</v>
      </c>
      <c r="U155" s="73" t="s">
        <v>366</v>
      </c>
      <c r="V155" s="73" t="s">
        <v>2</v>
      </c>
      <c r="W155" s="73" t="s">
        <v>367</v>
      </c>
      <c r="X155" s="73" t="s">
        <v>368</v>
      </c>
    </row>
    <row r="156" spans="1:24">
      <c r="A156" s="74">
        <v>25718</v>
      </c>
      <c r="B156" s="74">
        <f>C156-A156</f>
        <v>30082</v>
      </c>
      <c r="C156" s="74">
        <v>55800</v>
      </c>
      <c r="D156" s="74">
        <v>0.46089605734767025</v>
      </c>
      <c r="E156" s="75">
        <v>21059</v>
      </c>
      <c r="F156" s="75">
        <f>G156-E156</f>
        <v>26982</v>
      </c>
      <c r="G156" s="75">
        <v>48041</v>
      </c>
      <c r="H156" s="75">
        <v>0.43835499999999999</v>
      </c>
      <c r="I156" s="74">
        <v>2939</v>
      </c>
      <c r="J156" s="74">
        <f>K156-I156</f>
        <v>1952</v>
      </c>
      <c r="K156" s="74">
        <v>4891</v>
      </c>
      <c r="L156" s="74">
        <v>0.60089999999999999</v>
      </c>
      <c r="M156" s="75">
        <v>1235</v>
      </c>
      <c r="N156" s="75">
        <f>O156-M156</f>
        <v>619</v>
      </c>
      <c r="O156" s="75">
        <v>1854</v>
      </c>
      <c r="P156" s="75">
        <v>0.66612700000000002</v>
      </c>
      <c r="Q156" s="74">
        <v>242</v>
      </c>
      <c r="R156" s="74">
        <f>S156-Q156</f>
        <v>284</v>
      </c>
      <c r="S156" s="74">
        <v>526</v>
      </c>
      <c r="T156" s="74">
        <v>0.46007599999999998</v>
      </c>
      <c r="U156" s="75">
        <v>243</v>
      </c>
      <c r="V156" s="75">
        <f>W156-U156</f>
        <v>245</v>
      </c>
      <c r="W156" s="75">
        <v>488</v>
      </c>
      <c r="X156" s="75">
        <v>0.49795099999999998</v>
      </c>
    </row>
  </sheetData>
  <autoFilter ref="A3:H3">
    <sortState ref="A4:H135">
      <sortCondition descending="1" ref="F3"/>
    </sortState>
  </autoFilter>
  <conditionalFormatting sqref="F1:F154 F157:F1048576">
    <cfRule type="cellIs" dxfId="0" priority="1" operator="greaterThan">
      <formula>0.2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workbookViewId="0">
      <selection activeCell="S16" sqref="S16"/>
    </sheetView>
  </sheetViews>
  <sheetFormatPr defaultRowHeight="15"/>
  <cols>
    <col min="1" max="1" width="28" customWidth="1"/>
    <col min="3" max="3" width="12.5703125" customWidth="1"/>
    <col min="18" max="18" width="14.7109375" customWidth="1"/>
    <col min="19" max="19" width="14" customWidth="1"/>
    <col min="24" max="24" width="17.85546875" customWidth="1"/>
    <col min="25" max="25" width="11.7109375" customWidth="1"/>
  </cols>
  <sheetData>
    <row r="1" spans="1:25" ht="15.75">
      <c r="A1" s="96" t="s">
        <v>963</v>
      </c>
    </row>
    <row r="3" spans="1:25" ht="30">
      <c r="A3" t="s">
        <v>379</v>
      </c>
      <c r="B3" t="s">
        <v>698</v>
      </c>
      <c r="C3" t="s">
        <v>699</v>
      </c>
      <c r="D3" t="s">
        <v>700</v>
      </c>
      <c r="E3" t="s">
        <v>701</v>
      </c>
      <c r="F3" t="s">
        <v>702</v>
      </c>
      <c r="G3" t="s">
        <v>703</v>
      </c>
      <c r="H3" t="s">
        <v>704</v>
      </c>
      <c r="I3" t="s">
        <v>705</v>
      </c>
      <c r="J3" t="s">
        <v>706</v>
      </c>
      <c r="K3" t="s">
        <v>707</v>
      </c>
      <c r="L3" t="s">
        <v>708</v>
      </c>
      <c r="M3" t="s">
        <v>709</v>
      </c>
      <c r="N3" t="s">
        <v>710</v>
      </c>
      <c r="O3" t="s">
        <v>711</v>
      </c>
      <c r="P3" t="s">
        <v>712</v>
      </c>
      <c r="Q3" t="s">
        <v>713</v>
      </c>
      <c r="R3" t="s">
        <v>691</v>
      </c>
      <c r="S3" t="s">
        <v>714</v>
      </c>
      <c r="T3" t="s">
        <v>715</v>
      </c>
      <c r="V3" t="s">
        <v>716</v>
      </c>
      <c r="W3" t="s">
        <v>693</v>
      </c>
      <c r="X3" s="35" t="s">
        <v>694</v>
      </c>
      <c r="Y3" t="s">
        <v>717</v>
      </c>
    </row>
    <row r="4" spans="1:25">
      <c r="A4" t="s">
        <v>409</v>
      </c>
      <c r="B4">
        <v>9</v>
      </c>
      <c r="C4">
        <v>81</v>
      </c>
      <c r="D4">
        <v>561</v>
      </c>
      <c r="E4">
        <v>642</v>
      </c>
      <c r="F4">
        <v>0.126168224</v>
      </c>
      <c r="G4">
        <v>53.537649539999997</v>
      </c>
      <c r="H4">
        <v>588.46235049999996</v>
      </c>
      <c r="I4">
        <v>156</v>
      </c>
      <c r="J4">
        <v>2044</v>
      </c>
      <c r="K4">
        <v>2200</v>
      </c>
      <c r="L4">
        <v>7.0909090999999994E-2</v>
      </c>
      <c r="M4">
        <v>183.46235050000001</v>
      </c>
      <c r="N4">
        <v>2016.53765</v>
      </c>
      <c r="O4">
        <v>237</v>
      </c>
      <c r="P4">
        <v>2605</v>
      </c>
      <c r="Q4">
        <v>2842</v>
      </c>
      <c r="R4">
        <v>19.137003530000001</v>
      </c>
      <c r="S4" s="40">
        <v>1.2166300000000001E-5</v>
      </c>
      <c r="V4">
        <v>1</v>
      </c>
      <c r="W4">
        <v>0.187180551</v>
      </c>
      <c r="X4" s="39">
        <f>0.05/288</f>
        <v>1.7361111111111112E-4</v>
      </c>
      <c r="Y4" t="s">
        <v>696</v>
      </c>
    </row>
    <row r="5" spans="1:25">
      <c r="A5" t="s">
        <v>630</v>
      </c>
      <c r="B5">
        <v>230</v>
      </c>
      <c r="C5">
        <v>22</v>
      </c>
      <c r="D5">
        <v>620</v>
      </c>
      <c r="E5">
        <v>642</v>
      </c>
      <c r="F5">
        <v>3.4267912999999997E-2</v>
      </c>
      <c r="G5">
        <v>9.0358902180000005</v>
      </c>
      <c r="H5">
        <v>632.96410979999996</v>
      </c>
      <c r="I5">
        <v>18</v>
      </c>
      <c r="J5">
        <v>2182</v>
      </c>
      <c r="K5">
        <v>2200</v>
      </c>
      <c r="L5">
        <v>8.1818180000000004E-3</v>
      </c>
      <c r="M5">
        <v>30.964109780000001</v>
      </c>
      <c r="N5">
        <v>2169.0358900000001</v>
      </c>
      <c r="O5">
        <v>40</v>
      </c>
      <c r="P5">
        <v>2802</v>
      </c>
      <c r="Q5">
        <v>2842</v>
      </c>
      <c r="R5">
        <v>22.52728849</v>
      </c>
      <c r="S5" s="40">
        <v>2.0717899999999999E-6</v>
      </c>
      <c r="V5">
        <v>1</v>
      </c>
      <c r="W5">
        <v>0.191225278</v>
      </c>
      <c r="X5" s="39">
        <f t="shared" ref="X5:X7" si="0">0.05/288</f>
        <v>1.7361111111111112E-4</v>
      </c>
      <c r="Y5" t="s">
        <v>696</v>
      </c>
    </row>
    <row r="6" spans="1:25">
      <c r="A6" t="s">
        <v>640</v>
      </c>
      <c r="B6">
        <v>240</v>
      </c>
      <c r="C6">
        <v>63</v>
      </c>
      <c r="D6">
        <v>579</v>
      </c>
      <c r="E6">
        <v>642</v>
      </c>
      <c r="F6">
        <v>9.8130840999999996E-2</v>
      </c>
      <c r="G6">
        <v>78.612244899999993</v>
      </c>
      <c r="H6">
        <v>563.38775510000005</v>
      </c>
      <c r="I6">
        <v>285</v>
      </c>
      <c r="J6">
        <v>1915</v>
      </c>
      <c r="K6">
        <v>2200</v>
      </c>
      <c r="L6">
        <v>0.129545455</v>
      </c>
      <c r="M6">
        <v>269.38775509999999</v>
      </c>
      <c r="N6">
        <v>1930.612245</v>
      </c>
      <c r="O6">
        <v>348</v>
      </c>
      <c r="P6">
        <v>2494</v>
      </c>
      <c r="Q6">
        <v>2842</v>
      </c>
      <c r="R6">
        <v>4.2765818109999998</v>
      </c>
      <c r="S6" s="40">
        <v>3.8640981999999997E-2</v>
      </c>
      <c r="V6">
        <v>1</v>
      </c>
      <c r="W6">
        <v>9.9128927000000006E-2</v>
      </c>
      <c r="X6">
        <f t="shared" si="0"/>
        <v>1.7361111111111112E-4</v>
      </c>
      <c r="Y6" t="s">
        <v>697</v>
      </c>
    </row>
    <row r="7" spans="1:25">
      <c r="A7" t="s">
        <v>643</v>
      </c>
      <c r="B7">
        <v>243</v>
      </c>
      <c r="C7">
        <v>64</v>
      </c>
      <c r="D7">
        <v>578</v>
      </c>
      <c r="E7">
        <v>642</v>
      </c>
      <c r="F7">
        <v>9.9688473999999999E-2</v>
      </c>
      <c r="G7">
        <v>79.515833920000006</v>
      </c>
      <c r="H7">
        <v>562.48416610000004</v>
      </c>
      <c r="I7">
        <v>288</v>
      </c>
      <c r="J7">
        <v>1912</v>
      </c>
      <c r="K7">
        <v>2200</v>
      </c>
      <c r="L7">
        <v>0.13090909100000001</v>
      </c>
      <c r="M7">
        <v>272.48416609999998</v>
      </c>
      <c r="N7">
        <v>1927.515834</v>
      </c>
      <c r="O7">
        <v>352</v>
      </c>
      <c r="P7">
        <v>2490</v>
      </c>
      <c r="Q7">
        <v>2842</v>
      </c>
      <c r="R7">
        <v>4.1809157270000004</v>
      </c>
      <c r="S7" s="40">
        <v>4.0881606000000001E-2</v>
      </c>
      <c r="V7">
        <v>1</v>
      </c>
      <c r="W7">
        <v>9.7963182999999995E-2</v>
      </c>
      <c r="X7">
        <f t="shared" si="0"/>
        <v>1.7361111111111112E-4</v>
      </c>
      <c r="Y7" t="s">
        <v>697</v>
      </c>
    </row>
    <row r="11" spans="1:25">
      <c r="A11" s="4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5"/>
  <sheetViews>
    <sheetView topLeftCell="E1" workbookViewId="0">
      <selection activeCell="Q3" sqref="Q3"/>
    </sheetView>
  </sheetViews>
  <sheetFormatPr defaultRowHeight="15"/>
  <cols>
    <col min="1" max="1" width="26" style="26" customWidth="1"/>
    <col min="2" max="2" width="12.140625" style="26" customWidth="1"/>
    <col min="3" max="3" width="9.140625" style="26"/>
    <col min="4" max="4" width="12.140625" style="26" bestFit="1" customWidth="1"/>
    <col min="5" max="5" width="16.28515625" style="26" customWidth="1"/>
    <col min="6" max="6" width="15.5703125" style="26" customWidth="1"/>
    <col min="7" max="7" width="14.140625" style="26" customWidth="1"/>
    <col min="8" max="8" width="12.28515625" style="26" customWidth="1"/>
    <col min="9" max="9" width="15.85546875" style="48" customWidth="1"/>
    <col min="10" max="10" width="12.85546875" style="26" customWidth="1"/>
    <col min="11" max="12" width="9.140625" style="26"/>
    <col min="13" max="13" width="15.5703125" style="26" customWidth="1"/>
    <col min="14" max="35" width="9.140625" style="26"/>
    <col min="36" max="36" width="13.7109375" style="26" customWidth="1"/>
    <col min="37" max="37" width="14.140625" style="26" customWidth="1"/>
    <col min="38" max="38" width="12.85546875" style="26" customWidth="1"/>
    <col min="39" max="39" width="14.5703125" style="26" customWidth="1"/>
    <col min="40" max="40" width="12.140625" style="26" customWidth="1"/>
    <col min="41" max="41" width="13.7109375" style="26" customWidth="1"/>
    <col min="42" max="42" width="16.28515625" style="26" customWidth="1"/>
    <col min="43" max="43" width="13.5703125" style="26" customWidth="1"/>
    <col min="44" max="44" width="13.85546875" style="26" customWidth="1"/>
    <col min="45" max="45" width="15" style="26" customWidth="1"/>
    <col min="46" max="46" width="13.42578125" style="26" customWidth="1"/>
    <col min="47" max="16384" width="9.140625" style="26"/>
  </cols>
  <sheetData>
    <row r="1" spans="1:46" ht="15.75">
      <c r="A1" s="95" t="s">
        <v>960</v>
      </c>
    </row>
    <row r="3" spans="1:46" s="24" customFormat="1" ht="75">
      <c r="A3" s="42" t="s">
        <v>379</v>
      </c>
      <c r="B3" s="42" t="s">
        <v>718</v>
      </c>
      <c r="C3" s="24" t="s">
        <v>691</v>
      </c>
      <c r="D3" s="24" t="s">
        <v>692</v>
      </c>
      <c r="E3" s="24" t="s">
        <v>719</v>
      </c>
      <c r="F3" s="24" t="s">
        <v>720</v>
      </c>
      <c r="G3" s="24" t="s">
        <v>721</v>
      </c>
      <c r="H3" s="24" t="s">
        <v>722</v>
      </c>
      <c r="I3" s="24" t="s">
        <v>723</v>
      </c>
      <c r="J3" s="24" t="s">
        <v>724</v>
      </c>
      <c r="K3" s="43" t="s">
        <v>385</v>
      </c>
      <c r="L3" s="43" t="s">
        <v>388</v>
      </c>
      <c r="M3" s="43" t="s">
        <v>725</v>
      </c>
      <c r="N3" s="43" t="s">
        <v>726</v>
      </c>
      <c r="O3" s="44" t="s">
        <v>727</v>
      </c>
      <c r="P3" s="42" t="s">
        <v>728</v>
      </c>
      <c r="Q3" s="42" t="s">
        <v>729</v>
      </c>
      <c r="R3" s="42" t="s">
        <v>730</v>
      </c>
      <c r="S3" s="42" t="s">
        <v>731</v>
      </c>
      <c r="T3" s="42" t="s">
        <v>732</v>
      </c>
      <c r="U3" s="42" t="s">
        <v>733</v>
      </c>
      <c r="V3" s="42" t="s">
        <v>734</v>
      </c>
      <c r="W3" s="42" t="s">
        <v>735</v>
      </c>
      <c r="X3" s="42" t="s">
        <v>736</v>
      </c>
      <c r="Y3" s="42" t="s">
        <v>737</v>
      </c>
      <c r="Z3" s="42" t="s">
        <v>738</v>
      </c>
      <c r="AA3" s="42" t="s">
        <v>739</v>
      </c>
      <c r="AB3" s="42" t="s">
        <v>740</v>
      </c>
      <c r="AC3" s="42" t="s">
        <v>741</v>
      </c>
      <c r="AD3" s="42" t="s">
        <v>742</v>
      </c>
      <c r="AE3" s="42" t="s">
        <v>743</v>
      </c>
      <c r="AF3" s="42" t="s">
        <v>744</v>
      </c>
      <c r="AG3" s="42" t="s">
        <v>745</v>
      </c>
      <c r="AH3" s="42" t="s">
        <v>746</v>
      </c>
      <c r="AI3" s="42" t="s">
        <v>747</v>
      </c>
      <c r="AJ3" s="42" t="s">
        <v>249</v>
      </c>
      <c r="AK3" s="24" t="s">
        <v>250</v>
      </c>
      <c r="AL3" s="24" t="s">
        <v>251</v>
      </c>
      <c r="AM3" s="24" t="s">
        <v>252</v>
      </c>
      <c r="AN3" s="24" t="s">
        <v>253</v>
      </c>
      <c r="AO3" s="24" t="s">
        <v>254</v>
      </c>
      <c r="AP3" s="24" t="s">
        <v>250</v>
      </c>
      <c r="AQ3" s="24" t="s">
        <v>251</v>
      </c>
      <c r="AR3" s="24" t="s">
        <v>252</v>
      </c>
      <c r="AS3" s="24" t="s">
        <v>253</v>
      </c>
      <c r="AT3" s="24" t="s">
        <v>254</v>
      </c>
    </row>
    <row r="4" spans="1:46">
      <c r="A4" s="26" t="s">
        <v>409</v>
      </c>
      <c r="B4" s="26" t="s">
        <v>748</v>
      </c>
      <c r="C4" s="26">
        <v>1560.5896760697242</v>
      </c>
      <c r="D4" s="26">
        <v>0</v>
      </c>
      <c r="E4" s="45" t="s">
        <v>696</v>
      </c>
      <c r="F4" s="46">
        <v>0.9066108031329374</v>
      </c>
      <c r="G4" s="26">
        <v>8.3391977000000006E-2</v>
      </c>
      <c r="H4" s="26">
        <v>0.46089605700000003</v>
      </c>
      <c r="I4" s="26">
        <f t="shared" ref="I4:I67" si="0">G4/H4</f>
        <v>0.18093445524963561</v>
      </c>
      <c r="J4" s="47" t="s">
        <v>749</v>
      </c>
      <c r="K4" s="26">
        <v>0.126168224</v>
      </c>
      <c r="L4" s="26">
        <v>7.0909090999999994E-2</v>
      </c>
      <c r="M4" s="26">
        <f t="shared" ref="M4:M67" si="1">K4/L4</f>
        <v>1.7792954643855188</v>
      </c>
      <c r="N4" s="27" t="s">
        <v>750</v>
      </c>
      <c r="O4" s="47" t="s">
        <v>751</v>
      </c>
      <c r="P4" s="26" t="e">
        <v>#N/A</v>
      </c>
      <c r="Q4" s="26">
        <v>-0.1</v>
      </c>
      <c r="R4" s="26" t="e">
        <v>#N/A</v>
      </c>
      <c r="S4" s="26" t="e">
        <v>#N/A</v>
      </c>
      <c r="T4" s="26" t="e">
        <v>#N/A</v>
      </c>
      <c r="U4" s="26" t="e">
        <v>#N/A</v>
      </c>
      <c r="V4" s="26" t="e">
        <v>#N/A</v>
      </c>
      <c r="W4" s="26" t="e">
        <v>#N/A</v>
      </c>
      <c r="X4" s="26" t="e">
        <v>#N/A</v>
      </c>
      <c r="Y4" s="26" t="e">
        <v>#N/A</v>
      </c>
      <c r="Z4" s="26" t="e">
        <v>#N/A</v>
      </c>
      <c r="AA4" s="26" t="e">
        <v>#N/A</v>
      </c>
      <c r="AB4" s="26" t="e">
        <v>#N/A</v>
      </c>
      <c r="AC4" s="26" t="e">
        <v>#N/A</v>
      </c>
      <c r="AD4" s="26" t="e">
        <v>#N/A</v>
      </c>
      <c r="AE4" s="26" t="e">
        <v>#N/A</v>
      </c>
      <c r="AF4" s="26" t="e">
        <v>#N/A</v>
      </c>
      <c r="AG4" s="26" t="e">
        <v>#N/A</v>
      </c>
      <c r="AH4" s="26" t="e">
        <v>#N/A</v>
      </c>
      <c r="AI4" s="26" t="e">
        <v>#N/A</v>
      </c>
      <c r="AJ4" s="28">
        <v>0.46089605700000003</v>
      </c>
      <c r="AK4" s="28">
        <v>0.43835499999999999</v>
      </c>
      <c r="AL4" s="28">
        <v>0.60089999999999999</v>
      </c>
      <c r="AM4" s="28">
        <v>0.66612700000000002</v>
      </c>
      <c r="AN4" s="28">
        <v>0.46007599999999998</v>
      </c>
      <c r="AO4" s="28">
        <v>0.49795099999999998</v>
      </c>
      <c r="AP4" s="26">
        <v>-7.2341721520574623E-2</v>
      </c>
      <c r="AQ4" s="26">
        <v>0.38268349650764905</v>
      </c>
      <c r="AR4" s="26">
        <v>0.53135583421923094</v>
      </c>
      <c r="AS4" s="26">
        <v>-2.5692255716744878E-3</v>
      </c>
      <c r="AT4" s="26">
        <v>0.11156235802349809</v>
      </c>
    </row>
    <row r="5" spans="1:46">
      <c r="A5" s="26" t="s">
        <v>404</v>
      </c>
      <c r="B5" s="48" t="s">
        <v>752</v>
      </c>
      <c r="C5" s="26">
        <v>106.09365391299835</v>
      </c>
      <c r="D5" s="26">
        <v>7.0331500035718904E-25</v>
      </c>
      <c r="E5" s="45" t="s">
        <v>696</v>
      </c>
      <c r="F5" s="46">
        <v>0.29650362676750108</v>
      </c>
      <c r="G5" s="26">
        <v>3.8705139999999998E-3</v>
      </c>
      <c r="H5" s="26">
        <v>4.3661874000000003E-2</v>
      </c>
      <c r="I5" s="26">
        <f t="shared" si="0"/>
        <v>8.8647454756522803E-2</v>
      </c>
      <c r="J5" s="47" t="s">
        <v>749</v>
      </c>
      <c r="K5" s="26">
        <v>6.2305299999999997E-3</v>
      </c>
      <c r="L5" s="26">
        <v>3.1818179999999999E-3</v>
      </c>
      <c r="M5" s="26">
        <f t="shared" si="1"/>
        <v>1.9581666833238105</v>
      </c>
      <c r="N5" s="27" t="s">
        <v>750</v>
      </c>
      <c r="O5" s="27" t="s">
        <v>753</v>
      </c>
      <c r="P5" s="26" t="e">
        <v>#N/A</v>
      </c>
      <c r="Q5" s="48">
        <v>0.26</v>
      </c>
      <c r="R5" s="26" t="e">
        <v>#N/A</v>
      </c>
      <c r="S5" s="26" t="e">
        <v>#N/A</v>
      </c>
      <c r="T5" s="26" t="e">
        <v>#N/A</v>
      </c>
      <c r="U5" s="26" t="e">
        <v>#N/A</v>
      </c>
      <c r="V5" s="26" t="e">
        <v>#N/A</v>
      </c>
      <c r="W5" s="26" t="e">
        <v>#N/A</v>
      </c>
      <c r="X5" s="48" t="e">
        <v>#N/A</v>
      </c>
      <c r="Y5" s="26" t="e">
        <v>#N/A</v>
      </c>
      <c r="Z5" s="26" t="e">
        <v>#N/A</v>
      </c>
      <c r="AA5" s="26" t="e">
        <v>#N/A</v>
      </c>
      <c r="AB5" s="26" t="e">
        <v>#N/A</v>
      </c>
      <c r="AC5" s="26" t="e">
        <v>#N/A</v>
      </c>
      <c r="AD5" s="26" t="e">
        <v>#N/A</v>
      </c>
      <c r="AE5" s="26" t="e">
        <v>#N/A</v>
      </c>
      <c r="AF5" s="26" t="e">
        <v>#N/A</v>
      </c>
      <c r="AG5" s="26" t="e">
        <v>#N/A</v>
      </c>
      <c r="AH5" s="26" t="e">
        <v>#N/A</v>
      </c>
      <c r="AI5" s="26" t="e">
        <v>#N/A</v>
      </c>
      <c r="AJ5" s="28">
        <v>4.3661874000000003E-2</v>
      </c>
      <c r="AK5" s="28">
        <v>4.4984700000000002E-2</v>
      </c>
      <c r="AL5" s="28">
        <v>3.2055100000000003E-2</v>
      </c>
      <c r="AM5" s="28">
        <v>5.1162800000000001E-2</v>
      </c>
      <c r="AN5" s="28">
        <v>2.9520299999999999E-2</v>
      </c>
      <c r="AO5" s="28">
        <v>1.7892600000000002E-2</v>
      </c>
      <c r="AP5" s="26">
        <v>4.3060348523459219E-2</v>
      </c>
      <c r="AQ5" s="26">
        <v>-0.44582014379996354</v>
      </c>
      <c r="AR5" s="26">
        <v>0.22872116793245564</v>
      </c>
      <c r="AS5" s="26">
        <v>-0.56466667033949336</v>
      </c>
      <c r="AT5" s="26">
        <v>-1.2870110104389181</v>
      </c>
    </row>
    <row r="6" spans="1:46">
      <c r="A6" s="26" t="s">
        <v>428</v>
      </c>
      <c r="B6" s="48" t="s">
        <v>754</v>
      </c>
      <c r="C6" s="26">
        <v>254.98783183588469</v>
      </c>
      <c r="D6" s="26">
        <v>2.1236813914445434E-57</v>
      </c>
      <c r="E6" s="45" t="s">
        <v>696</v>
      </c>
      <c r="F6" s="46">
        <v>0.29453156380436907</v>
      </c>
      <c r="G6" s="26">
        <v>0.55946516499999999</v>
      </c>
      <c r="H6" s="26">
        <v>0.70102014099999999</v>
      </c>
      <c r="I6" s="26">
        <f t="shared" si="0"/>
        <v>0.7980728830443119</v>
      </c>
      <c r="J6" s="47" t="s">
        <v>749</v>
      </c>
      <c r="K6" s="26">
        <v>0.57320872300000003</v>
      </c>
      <c r="L6" s="26">
        <v>0.55545454500000002</v>
      </c>
      <c r="M6" s="26">
        <f t="shared" si="1"/>
        <v>1.0319633319410502</v>
      </c>
      <c r="N6" s="27" t="s">
        <v>750</v>
      </c>
      <c r="O6" s="27" t="s">
        <v>753</v>
      </c>
      <c r="P6" s="26" t="e">
        <v>#N/A</v>
      </c>
      <c r="Q6" s="26" t="e">
        <v>#N/A</v>
      </c>
      <c r="R6" s="26" t="e">
        <v>#N/A</v>
      </c>
      <c r="S6" s="26" t="e">
        <v>#N/A</v>
      </c>
      <c r="T6" s="26" t="e">
        <v>#N/A</v>
      </c>
      <c r="U6" s="26" t="e">
        <v>#N/A</v>
      </c>
      <c r="V6" s="26" t="e">
        <v>#N/A</v>
      </c>
      <c r="W6" s="26" t="e">
        <v>#N/A</v>
      </c>
      <c r="X6" s="26">
        <v>0.34</v>
      </c>
      <c r="Y6" s="26" t="e">
        <v>#N/A</v>
      </c>
      <c r="Z6" s="26" t="e">
        <v>#N/A</v>
      </c>
      <c r="AA6" s="26" t="e">
        <v>#N/A</v>
      </c>
      <c r="AB6" s="26" t="e">
        <v>#N/A</v>
      </c>
      <c r="AC6" s="26" t="e">
        <v>#N/A</v>
      </c>
      <c r="AD6" s="26" t="e">
        <v>#N/A</v>
      </c>
      <c r="AE6" s="26" t="e">
        <v>#N/A</v>
      </c>
      <c r="AF6" s="26">
        <v>0.13</v>
      </c>
      <c r="AG6" s="26" t="e">
        <v>#N/A</v>
      </c>
      <c r="AH6" s="26" t="e">
        <v>#N/A</v>
      </c>
      <c r="AI6" s="26" t="e">
        <v>#N/A</v>
      </c>
      <c r="AJ6" s="28">
        <v>0.70102014099999999</v>
      </c>
      <c r="AK6" s="28">
        <v>0.69235500000000005</v>
      </c>
      <c r="AL6" s="28">
        <v>0.69023800000000002</v>
      </c>
      <c r="AM6" s="28">
        <v>0.87809899999999996</v>
      </c>
      <c r="AN6" s="28">
        <v>0.73296499999999998</v>
      </c>
      <c r="AO6" s="28">
        <v>0.94245999999999996</v>
      </c>
      <c r="AP6" s="26">
        <v>-1.7943935901105705E-2</v>
      </c>
      <c r="AQ6" s="26">
        <v>-2.2361993548477687E-2</v>
      </c>
      <c r="AR6" s="26">
        <v>0.32492770861069503</v>
      </c>
      <c r="AS6" s="26">
        <v>6.4288414619662795E-2</v>
      </c>
      <c r="AT6" s="26">
        <v>0.42697549376256216</v>
      </c>
    </row>
    <row r="7" spans="1:46">
      <c r="A7" s="26" t="s">
        <v>429</v>
      </c>
      <c r="B7" s="48" t="s">
        <v>755</v>
      </c>
      <c r="C7" s="26">
        <v>252.47089916313166</v>
      </c>
      <c r="D7" s="26">
        <v>7.5122798411251361E-57</v>
      </c>
      <c r="E7" s="45" t="s">
        <v>696</v>
      </c>
      <c r="F7" s="46">
        <v>0.29311392272646564</v>
      </c>
      <c r="G7" s="26">
        <v>0.560168895</v>
      </c>
      <c r="H7" s="26">
        <v>0.70102014099999999</v>
      </c>
      <c r="I7" s="26">
        <f t="shared" si="0"/>
        <v>0.79907674863795386</v>
      </c>
      <c r="J7" s="47" t="s">
        <v>749</v>
      </c>
      <c r="K7" s="26">
        <v>0.57320872300000003</v>
      </c>
      <c r="L7" s="26">
        <v>0.55636363600000005</v>
      </c>
      <c r="M7" s="26">
        <f t="shared" si="1"/>
        <v>1.0302771171766516</v>
      </c>
      <c r="N7" s="27" t="s">
        <v>750</v>
      </c>
      <c r="O7" s="27" t="s">
        <v>753</v>
      </c>
      <c r="P7" s="26" t="e">
        <v>#N/A</v>
      </c>
      <c r="Q7" s="26" t="e">
        <v>#N/A</v>
      </c>
      <c r="R7" s="26" t="e">
        <v>#N/A</v>
      </c>
      <c r="S7" s="26" t="e">
        <v>#N/A</v>
      </c>
      <c r="T7" s="26" t="e">
        <v>#N/A</v>
      </c>
      <c r="U7" s="26" t="e">
        <v>#N/A</v>
      </c>
      <c r="V7" s="26" t="e">
        <v>#N/A</v>
      </c>
      <c r="W7" s="26" t="e">
        <v>#N/A</v>
      </c>
      <c r="X7" s="48">
        <v>0.34</v>
      </c>
      <c r="Y7" s="26" t="e">
        <v>#N/A</v>
      </c>
      <c r="Z7" s="26" t="e">
        <v>#N/A</v>
      </c>
      <c r="AA7" s="26" t="e">
        <v>#N/A</v>
      </c>
      <c r="AB7" s="26" t="e">
        <v>#N/A</v>
      </c>
      <c r="AC7" s="26" t="e">
        <v>#N/A</v>
      </c>
      <c r="AD7" s="26" t="e">
        <v>#N/A</v>
      </c>
      <c r="AE7" s="26" t="e">
        <v>#N/A</v>
      </c>
      <c r="AF7" s="48">
        <v>0.13</v>
      </c>
      <c r="AG7" s="26" t="e">
        <v>#N/A</v>
      </c>
      <c r="AH7" s="26" t="e">
        <v>#N/A</v>
      </c>
      <c r="AI7" s="26" t="e">
        <v>#N/A</v>
      </c>
      <c r="AJ7" s="28">
        <v>0.70102014099999999</v>
      </c>
      <c r="AK7" s="28">
        <v>0.69235500000000005</v>
      </c>
      <c r="AL7" s="28">
        <v>0.69023800000000002</v>
      </c>
      <c r="AM7" s="28">
        <v>0.87809899999999996</v>
      </c>
      <c r="AN7" s="28">
        <v>0.73296499999999998</v>
      </c>
      <c r="AO7" s="28">
        <v>0.94245999999999996</v>
      </c>
      <c r="AP7" s="26">
        <v>-1.7943935901105705E-2</v>
      </c>
      <c r="AQ7" s="26">
        <v>-2.2361993548477687E-2</v>
      </c>
      <c r="AR7" s="26">
        <v>0.32492770861069503</v>
      </c>
      <c r="AS7" s="26">
        <v>6.4288414619662795E-2</v>
      </c>
      <c r="AT7" s="26">
        <v>0.42697549376256216</v>
      </c>
    </row>
    <row r="8" spans="1:46">
      <c r="A8" s="26" t="s">
        <v>440</v>
      </c>
      <c r="B8" s="48" t="s">
        <v>756</v>
      </c>
      <c r="C8" s="26">
        <v>207.13350631890046</v>
      </c>
      <c r="D8" s="26">
        <v>5.7979372636683222E-47</v>
      </c>
      <c r="E8" s="45" t="s">
        <v>696</v>
      </c>
      <c r="F8" s="46">
        <v>0.27063754200658119</v>
      </c>
      <c r="G8" s="26">
        <v>0.50703729799999997</v>
      </c>
      <c r="H8" s="26">
        <v>0.640440817</v>
      </c>
      <c r="I8" s="26">
        <f t="shared" si="0"/>
        <v>0.79170047339440575</v>
      </c>
      <c r="J8" s="47" t="s">
        <v>749</v>
      </c>
      <c r="K8" s="26">
        <v>0.53738317800000002</v>
      </c>
      <c r="L8" s="26">
        <v>0.498181818</v>
      </c>
      <c r="M8" s="26">
        <f t="shared" si="1"/>
        <v>1.0786888613425871</v>
      </c>
      <c r="N8" s="27" t="s">
        <v>750</v>
      </c>
      <c r="O8" s="27" t="s">
        <v>753</v>
      </c>
      <c r="P8" s="26" t="e">
        <v>#N/A</v>
      </c>
      <c r="Q8" s="26" t="e">
        <v>#N/A</v>
      </c>
      <c r="R8" s="26" t="e">
        <v>#N/A</v>
      </c>
      <c r="S8" s="26" t="e">
        <v>#N/A</v>
      </c>
      <c r="T8" s="26">
        <v>0.34</v>
      </c>
      <c r="U8" s="48">
        <v>0.35</v>
      </c>
      <c r="V8" s="26" t="e">
        <v>#N/A</v>
      </c>
      <c r="W8" s="26" t="e">
        <v>#N/A</v>
      </c>
      <c r="X8" s="26" t="e">
        <v>#N/A</v>
      </c>
      <c r="Y8" s="26" t="e">
        <v>#N/A</v>
      </c>
      <c r="Z8" s="26" t="e">
        <v>#N/A</v>
      </c>
      <c r="AA8" s="26" t="e">
        <v>#N/A</v>
      </c>
      <c r="AB8" s="26" t="e">
        <v>#N/A</v>
      </c>
      <c r="AC8" s="26" t="e">
        <v>#N/A</v>
      </c>
      <c r="AD8" s="26" t="e">
        <v>#N/A</v>
      </c>
      <c r="AE8" s="26" t="e">
        <v>#N/A</v>
      </c>
      <c r="AF8" s="26">
        <v>0.15</v>
      </c>
      <c r="AG8" s="26" t="e">
        <v>#N/A</v>
      </c>
      <c r="AH8" s="26" t="e">
        <v>#N/A</v>
      </c>
      <c r="AI8" s="26" t="e">
        <v>#N/A</v>
      </c>
      <c r="AJ8" s="28">
        <v>0.640440817</v>
      </c>
      <c r="AK8" s="28">
        <v>0.61778999999999995</v>
      </c>
      <c r="AL8" s="28">
        <v>0.744255</v>
      </c>
      <c r="AM8" s="28">
        <v>0.86621899999999996</v>
      </c>
      <c r="AN8" s="28">
        <v>0.63167600000000002</v>
      </c>
      <c r="AO8" s="28">
        <v>0.94841299999999995</v>
      </c>
      <c r="AP8" s="26">
        <v>-5.1948738944666277E-2</v>
      </c>
      <c r="AQ8" s="26">
        <v>0.21673175112118578</v>
      </c>
      <c r="AR8" s="26">
        <v>0.43566655982863695</v>
      </c>
      <c r="AS8" s="26">
        <v>-1.9880498312816554E-2</v>
      </c>
      <c r="AT8" s="26">
        <v>0.56645018054912688</v>
      </c>
    </row>
    <row r="9" spans="1:46">
      <c r="A9" s="26" t="s">
        <v>439</v>
      </c>
      <c r="B9" s="48" t="s">
        <v>757</v>
      </c>
      <c r="C9" s="26">
        <v>205.01667765612157</v>
      </c>
      <c r="D9" s="26">
        <v>1.6793702555071538E-46</v>
      </c>
      <c r="E9" s="45" t="s">
        <v>696</v>
      </c>
      <c r="F9" s="46">
        <v>0.26926626649508134</v>
      </c>
      <c r="G9" s="26">
        <v>0.50774102700000001</v>
      </c>
      <c r="H9" s="26">
        <v>0.64045825499999998</v>
      </c>
      <c r="I9" s="26">
        <f t="shared" si="0"/>
        <v>0.79277770726836838</v>
      </c>
      <c r="J9" s="47" t="s">
        <v>749</v>
      </c>
      <c r="K9" s="26">
        <v>0.53738317800000002</v>
      </c>
      <c r="L9" s="26">
        <v>0.49909090900000003</v>
      </c>
      <c r="M9" s="26">
        <f t="shared" si="1"/>
        <v>1.0767240362616983</v>
      </c>
      <c r="N9" s="27" t="s">
        <v>750</v>
      </c>
      <c r="O9" s="27" t="s">
        <v>753</v>
      </c>
      <c r="P9" s="26" t="e">
        <v>#N/A</v>
      </c>
      <c r="Q9" s="26" t="e">
        <v>#N/A</v>
      </c>
      <c r="R9" s="26" t="e">
        <v>#N/A</v>
      </c>
      <c r="S9" s="26" t="e">
        <v>#N/A</v>
      </c>
      <c r="T9" s="26">
        <v>0.34</v>
      </c>
      <c r="U9" s="26">
        <v>0.35</v>
      </c>
      <c r="V9" s="26" t="e">
        <v>#N/A</v>
      </c>
      <c r="W9" s="26" t="e">
        <v>#N/A</v>
      </c>
      <c r="X9" s="26" t="e">
        <v>#N/A</v>
      </c>
      <c r="Y9" s="26" t="e">
        <v>#N/A</v>
      </c>
      <c r="Z9" s="26" t="e">
        <v>#N/A</v>
      </c>
      <c r="AA9" s="26" t="e">
        <v>#N/A</v>
      </c>
      <c r="AB9" s="26" t="e">
        <v>#N/A</v>
      </c>
      <c r="AC9" s="26" t="e">
        <v>#N/A</v>
      </c>
      <c r="AD9" s="26" t="e">
        <v>#N/A</v>
      </c>
      <c r="AE9" s="26" t="e">
        <v>#N/A</v>
      </c>
      <c r="AF9" s="26">
        <v>0.15</v>
      </c>
      <c r="AG9" s="26" t="e">
        <v>#N/A</v>
      </c>
      <c r="AH9" s="26" t="e">
        <v>#N/A</v>
      </c>
      <c r="AI9" s="26" t="e">
        <v>#N/A</v>
      </c>
      <c r="AJ9" s="28">
        <v>0.64045825499999998</v>
      </c>
      <c r="AK9" s="28">
        <v>0.61778999999999995</v>
      </c>
      <c r="AL9" s="28">
        <v>0.744255</v>
      </c>
      <c r="AM9" s="28">
        <v>0.86621899999999996</v>
      </c>
      <c r="AN9" s="28">
        <v>0.63351800000000003</v>
      </c>
      <c r="AO9" s="28">
        <v>0.94841299999999995</v>
      </c>
      <c r="AP9" s="26">
        <v>-5.1988020284897421E-2</v>
      </c>
      <c r="AQ9" s="26">
        <v>0.21669246978095449</v>
      </c>
      <c r="AR9" s="26">
        <v>0.43562727848840577</v>
      </c>
      <c r="AS9" s="26">
        <v>-1.5718928016159216E-2</v>
      </c>
      <c r="AT9" s="26">
        <v>0.56641089920889576</v>
      </c>
    </row>
    <row r="10" spans="1:46">
      <c r="A10" s="26" t="s">
        <v>630</v>
      </c>
      <c r="B10" s="26" t="s">
        <v>758</v>
      </c>
      <c r="C10" s="26">
        <v>94.365814049511002</v>
      </c>
      <c r="D10" s="26">
        <v>2.6228309738256558E-22</v>
      </c>
      <c r="E10" s="45" t="s">
        <v>696</v>
      </c>
      <c r="F10" s="46">
        <v>0.24312970321488755</v>
      </c>
      <c r="G10" s="26">
        <v>1.4074595000000001E-2</v>
      </c>
      <c r="H10" s="26">
        <v>5.6725009E-2</v>
      </c>
      <c r="I10" s="26">
        <f t="shared" si="0"/>
        <v>0.24811974908633333</v>
      </c>
      <c r="J10" s="47" t="s">
        <v>749</v>
      </c>
      <c r="K10" s="26">
        <v>3.4267912999999997E-2</v>
      </c>
      <c r="L10" s="26">
        <v>8.1818180000000004E-3</v>
      </c>
      <c r="M10" s="26">
        <f t="shared" si="1"/>
        <v>4.1883005708511236</v>
      </c>
      <c r="N10" s="27" t="s">
        <v>750</v>
      </c>
      <c r="O10" s="27" t="s">
        <v>753</v>
      </c>
      <c r="P10" s="26" t="e">
        <v>#N/A</v>
      </c>
      <c r="Q10" s="26" t="e">
        <v>#N/A</v>
      </c>
      <c r="R10" s="26" t="e">
        <v>#N/A</v>
      </c>
      <c r="S10" s="26">
        <v>0.44</v>
      </c>
      <c r="T10" s="26" t="e">
        <v>#N/A</v>
      </c>
      <c r="U10" s="26">
        <v>0.36</v>
      </c>
      <c r="V10" s="26" t="e">
        <v>#N/A</v>
      </c>
      <c r="W10" s="26" t="e">
        <v>#N/A</v>
      </c>
      <c r="X10" s="26">
        <v>0.44</v>
      </c>
      <c r="Y10" s="26">
        <v>0.45</v>
      </c>
      <c r="Z10" s="26">
        <v>0.44</v>
      </c>
      <c r="AA10" s="26">
        <v>0.44</v>
      </c>
      <c r="AB10" s="26" t="e">
        <v>#N/A</v>
      </c>
      <c r="AC10" s="26" t="e">
        <v>#N/A</v>
      </c>
      <c r="AD10" s="26" t="e">
        <v>#N/A</v>
      </c>
      <c r="AE10" s="26" t="e">
        <v>#N/A</v>
      </c>
      <c r="AF10" s="26">
        <v>0.2</v>
      </c>
      <c r="AG10" s="26" t="e">
        <v>#N/A</v>
      </c>
      <c r="AH10" s="26" t="e">
        <v>#N/A</v>
      </c>
      <c r="AI10" s="26" t="e">
        <v>#N/A</v>
      </c>
      <c r="AJ10" s="28">
        <v>5.6725009E-2</v>
      </c>
      <c r="AK10" s="28">
        <v>4.7962299999999999E-2</v>
      </c>
      <c r="AL10" s="28">
        <v>0.137124</v>
      </c>
      <c r="AM10" s="28">
        <v>3.5524899999999998E-2</v>
      </c>
      <c r="AN10" s="28">
        <v>8.0614199999999997E-2</v>
      </c>
      <c r="AO10" s="28">
        <v>0.212254</v>
      </c>
      <c r="AP10" s="26">
        <v>-0.24208408890963862</v>
      </c>
      <c r="AQ10" s="26">
        <v>1.2734242616603209</v>
      </c>
      <c r="AR10" s="26">
        <v>-0.67515434440332678</v>
      </c>
      <c r="AS10" s="26">
        <v>0.5070490556493058</v>
      </c>
      <c r="AT10" s="26">
        <v>1.9037349042127247</v>
      </c>
    </row>
    <row r="11" spans="1:46">
      <c r="A11" s="26" t="s">
        <v>631</v>
      </c>
      <c r="B11" s="48" t="s">
        <v>759</v>
      </c>
      <c r="C11" s="26">
        <v>59.379772906785142</v>
      </c>
      <c r="D11" s="26">
        <v>1.2999843262243793E-14</v>
      </c>
      <c r="E11" s="45" t="s">
        <v>696</v>
      </c>
      <c r="F11" s="26">
        <v>0.15056722580846649</v>
      </c>
      <c r="G11" s="26">
        <v>0.35503166800000002</v>
      </c>
      <c r="H11" s="26">
        <v>0.42844976000000001</v>
      </c>
      <c r="I11" s="26">
        <f t="shared" si="0"/>
        <v>0.82864247140668257</v>
      </c>
      <c r="J11" s="47" t="s">
        <v>749</v>
      </c>
      <c r="K11" s="26">
        <v>0.384735202</v>
      </c>
      <c r="L11" s="26">
        <v>0.34636363599999997</v>
      </c>
      <c r="M11" s="26">
        <f t="shared" si="1"/>
        <v>1.1107840489352063</v>
      </c>
      <c r="N11" s="27" t="s">
        <v>750</v>
      </c>
      <c r="O11" s="27" t="s">
        <v>753</v>
      </c>
      <c r="P11" s="26" t="e">
        <v>#N/A</v>
      </c>
      <c r="Q11" s="26" t="e">
        <v>#N/A</v>
      </c>
      <c r="R11" s="26">
        <v>0.2</v>
      </c>
      <c r="S11" s="26">
        <v>0.43</v>
      </c>
      <c r="T11" s="26">
        <v>0.46</v>
      </c>
      <c r="U11" s="26">
        <v>0.48</v>
      </c>
      <c r="V11" s="26">
        <v>0.37</v>
      </c>
      <c r="W11" s="26">
        <v>0.45</v>
      </c>
      <c r="X11" s="26">
        <v>0.6</v>
      </c>
      <c r="Y11" s="26">
        <v>0.6</v>
      </c>
      <c r="Z11" s="26">
        <v>0.38</v>
      </c>
      <c r="AA11" s="26">
        <v>0.56999999999999995</v>
      </c>
      <c r="AB11" s="26">
        <v>0.52</v>
      </c>
      <c r="AC11" s="26">
        <v>0.4</v>
      </c>
      <c r="AD11" s="26" t="e">
        <v>#N/A</v>
      </c>
      <c r="AE11" s="26" t="e">
        <v>#N/A</v>
      </c>
      <c r="AF11" s="26">
        <v>0.27</v>
      </c>
      <c r="AG11" s="26">
        <v>0.31</v>
      </c>
      <c r="AH11" s="26">
        <v>0.21</v>
      </c>
      <c r="AI11" s="26" t="e">
        <v>#N/A</v>
      </c>
      <c r="AJ11" s="28">
        <v>0.42844976000000001</v>
      </c>
      <c r="AK11" s="28">
        <v>0.40624300000000002</v>
      </c>
      <c r="AL11" s="28">
        <v>0.51061699999999999</v>
      </c>
      <c r="AM11" s="28">
        <v>0.67085300000000003</v>
      </c>
      <c r="AN11" s="28">
        <v>0.44821100000000003</v>
      </c>
      <c r="AO11" s="28">
        <v>0.84504100000000004</v>
      </c>
      <c r="AP11" s="26">
        <v>-7.6783089829493112E-2</v>
      </c>
      <c r="AQ11" s="26">
        <v>0.2531155263718794</v>
      </c>
      <c r="AR11" s="26">
        <v>0.64687062803399908</v>
      </c>
      <c r="AS11" s="26">
        <v>6.5052012024171879E-2</v>
      </c>
      <c r="AT11" s="26">
        <v>0.97989529638596296</v>
      </c>
    </row>
    <row r="12" spans="1:46">
      <c r="A12" s="26" t="s">
        <v>493</v>
      </c>
      <c r="B12" s="48" t="s">
        <v>760</v>
      </c>
      <c r="C12" s="26">
        <v>37.737976237603092</v>
      </c>
      <c r="D12" s="26">
        <v>8.091391099711976E-10</v>
      </c>
      <c r="E12" s="45" t="s">
        <v>696</v>
      </c>
      <c r="F12" s="26">
        <v>0.12380340268096246</v>
      </c>
      <c r="G12" s="26">
        <v>0.161857847</v>
      </c>
      <c r="H12" s="26">
        <v>0.209928855</v>
      </c>
      <c r="I12" s="26">
        <f t="shared" si="0"/>
        <v>0.77101286052362838</v>
      </c>
      <c r="J12" s="47" t="s">
        <v>749</v>
      </c>
      <c r="K12" s="26">
        <v>0.158878505</v>
      </c>
      <c r="L12" s="26">
        <v>0.16272727300000001</v>
      </c>
      <c r="M12" s="26">
        <f t="shared" si="1"/>
        <v>0.97634835311226531</v>
      </c>
      <c r="N12" s="47" t="s">
        <v>749</v>
      </c>
      <c r="O12" s="27" t="s">
        <v>753</v>
      </c>
      <c r="P12" s="26" t="e">
        <v>#N/A</v>
      </c>
      <c r="Q12" s="26" t="e">
        <v>#N/A</v>
      </c>
      <c r="R12" s="26" t="e">
        <v>#N/A</v>
      </c>
      <c r="S12" s="26">
        <v>0.45</v>
      </c>
      <c r="T12" s="26" t="e">
        <v>#N/A</v>
      </c>
      <c r="U12" s="26" t="e">
        <v>#N/A</v>
      </c>
      <c r="V12" s="26" t="e">
        <v>#N/A</v>
      </c>
      <c r="W12" s="26" t="e">
        <v>#N/A</v>
      </c>
      <c r="X12" s="26">
        <v>0.43</v>
      </c>
      <c r="Y12" s="26">
        <v>0.48</v>
      </c>
      <c r="Z12" s="26">
        <v>0.41</v>
      </c>
      <c r="AA12" s="26">
        <v>0.45</v>
      </c>
      <c r="AB12" s="26" t="e">
        <v>#N/A</v>
      </c>
      <c r="AC12" s="26" t="e">
        <v>#N/A</v>
      </c>
      <c r="AD12" s="26" t="e">
        <v>#N/A</v>
      </c>
      <c r="AE12" s="26" t="e">
        <v>#N/A</v>
      </c>
      <c r="AF12" s="26">
        <v>0.22</v>
      </c>
      <c r="AG12" s="26" t="e">
        <v>#N/A</v>
      </c>
      <c r="AH12" s="26" t="e">
        <v>#N/A</v>
      </c>
      <c r="AI12" s="26" t="e">
        <v>#N/A</v>
      </c>
      <c r="AJ12" s="28">
        <v>0.209928855</v>
      </c>
      <c r="AK12" s="28">
        <v>0.18890299999999999</v>
      </c>
      <c r="AL12" s="28">
        <v>0.41111799999999998</v>
      </c>
      <c r="AM12" s="28">
        <v>0.122934</v>
      </c>
      <c r="AN12" s="28">
        <v>0.25414399999999998</v>
      </c>
      <c r="AO12" s="28">
        <v>0.519841</v>
      </c>
      <c r="AP12" s="26">
        <v>-0.1522548670211544</v>
      </c>
      <c r="AQ12" s="26">
        <v>0.96965205826440792</v>
      </c>
      <c r="AR12" s="26">
        <v>-0.77201650185886062</v>
      </c>
      <c r="AS12" s="26">
        <v>0.27574569047809683</v>
      </c>
      <c r="AT12" s="26">
        <v>1.3081699434352736</v>
      </c>
    </row>
    <row r="13" spans="1:46">
      <c r="A13" s="26" t="s">
        <v>629</v>
      </c>
      <c r="B13" s="48" t="s">
        <v>761</v>
      </c>
      <c r="C13" s="26">
        <v>32.575770262103219</v>
      </c>
      <c r="D13" s="26">
        <v>1.1463499724975728E-8</v>
      </c>
      <c r="E13" s="45" t="s">
        <v>696</v>
      </c>
      <c r="F13" s="26">
        <v>0.11155923438841997</v>
      </c>
      <c r="G13" s="26">
        <v>0.34377199200000003</v>
      </c>
      <c r="H13" s="26">
        <v>0.39762016500000003</v>
      </c>
      <c r="I13" s="26">
        <f t="shared" si="0"/>
        <v>0.86457383769759266</v>
      </c>
      <c r="J13" s="47" t="s">
        <v>749</v>
      </c>
      <c r="K13" s="26">
        <v>0.36760124599999999</v>
      </c>
      <c r="L13" s="26">
        <v>0.33681818200000002</v>
      </c>
      <c r="M13" s="26">
        <f t="shared" si="1"/>
        <v>1.0913937122313664</v>
      </c>
      <c r="N13" s="27" t="s">
        <v>750</v>
      </c>
      <c r="O13" s="27" t="s">
        <v>753</v>
      </c>
      <c r="P13" s="26" t="e">
        <v>#N/A</v>
      </c>
      <c r="Q13" s="26" t="e">
        <v>#N/A</v>
      </c>
      <c r="R13" s="48">
        <v>0.21</v>
      </c>
      <c r="S13" s="48">
        <v>0.4</v>
      </c>
      <c r="T13" s="48">
        <v>0.45</v>
      </c>
      <c r="U13" s="48">
        <v>0.44</v>
      </c>
      <c r="V13" s="48">
        <v>0.36</v>
      </c>
      <c r="W13" s="48">
        <v>0.43</v>
      </c>
      <c r="X13" s="48">
        <v>0.55000000000000004</v>
      </c>
      <c r="Y13" s="48">
        <v>0.54</v>
      </c>
      <c r="Z13" s="48">
        <v>0.39</v>
      </c>
      <c r="AA13" s="48">
        <v>0.55000000000000004</v>
      </c>
      <c r="AB13" s="48">
        <v>0.5</v>
      </c>
      <c r="AC13" s="48">
        <v>0.43</v>
      </c>
      <c r="AD13" s="26" t="e">
        <v>#N/A</v>
      </c>
      <c r="AE13" s="26" t="e">
        <v>#N/A</v>
      </c>
      <c r="AF13" s="48">
        <v>0.26</v>
      </c>
      <c r="AG13" s="26">
        <v>0.31</v>
      </c>
      <c r="AH13" s="26" t="e">
        <v>#N/A</v>
      </c>
      <c r="AI13" s="26" t="e">
        <v>#N/A</v>
      </c>
      <c r="AJ13" s="28">
        <v>0.39762016500000003</v>
      </c>
      <c r="AK13" s="28">
        <v>0.38551299999999999</v>
      </c>
      <c r="AL13" s="28">
        <v>0.46631099999999998</v>
      </c>
      <c r="AM13" s="28">
        <v>0.42872300000000002</v>
      </c>
      <c r="AN13" s="28">
        <v>0.41187699999999999</v>
      </c>
      <c r="AO13" s="28">
        <v>0.81128</v>
      </c>
      <c r="AP13" s="26">
        <v>-4.4611413407183144E-2</v>
      </c>
      <c r="AQ13" s="26">
        <v>0.22990153847798439</v>
      </c>
      <c r="AR13" s="26">
        <v>0.10865489257025483</v>
      </c>
      <c r="AS13" s="26">
        <v>5.0822641681293322E-2</v>
      </c>
      <c r="AT13" s="26">
        <v>1.0288089990216707</v>
      </c>
    </row>
    <row r="14" spans="1:46">
      <c r="A14" s="26" t="s">
        <v>410</v>
      </c>
      <c r="B14" s="48" t="s">
        <v>762</v>
      </c>
      <c r="C14" s="26">
        <v>24.890323903269184</v>
      </c>
      <c r="D14" s="26">
        <v>6.0686259386134887E-7</v>
      </c>
      <c r="E14" s="45" t="s">
        <v>696</v>
      </c>
      <c r="F14" s="26">
        <v>0.10421538429123078</v>
      </c>
      <c r="G14" s="26">
        <v>0.94264602399999997</v>
      </c>
      <c r="H14" s="26">
        <v>0.91605635799999996</v>
      </c>
      <c r="I14" s="26">
        <f t="shared" si="0"/>
        <v>1.0290262337767651</v>
      </c>
      <c r="J14" s="27" t="s">
        <v>750</v>
      </c>
      <c r="K14" s="26">
        <v>0.94392523399999995</v>
      </c>
      <c r="L14" s="26">
        <v>0.94227272699999998</v>
      </c>
      <c r="M14" s="26">
        <f t="shared" si="1"/>
        <v>1.0017537459725288</v>
      </c>
      <c r="N14" s="27" t="s">
        <v>750</v>
      </c>
      <c r="O14" s="27" t="s">
        <v>753</v>
      </c>
      <c r="P14" s="26" t="e">
        <v>#N/A</v>
      </c>
      <c r="Q14" s="26" t="e">
        <v>#N/A</v>
      </c>
      <c r="R14" s="26" t="e">
        <v>#N/A</v>
      </c>
      <c r="S14" s="26" t="e">
        <v>#N/A</v>
      </c>
      <c r="T14" s="26" t="e">
        <v>#N/A</v>
      </c>
      <c r="U14" s="26" t="e">
        <v>#N/A</v>
      </c>
      <c r="V14" s="26" t="e">
        <v>#N/A</v>
      </c>
      <c r="W14" s="26" t="e">
        <v>#N/A</v>
      </c>
      <c r="X14" s="26" t="e">
        <v>#N/A</v>
      </c>
      <c r="Y14" s="26" t="e">
        <v>#N/A</v>
      </c>
      <c r="Z14" s="26" t="e">
        <v>#N/A</v>
      </c>
      <c r="AA14" s="26" t="e">
        <v>#N/A</v>
      </c>
      <c r="AB14" s="26" t="e">
        <v>#N/A</v>
      </c>
      <c r="AC14" s="26" t="e">
        <v>#N/A</v>
      </c>
      <c r="AD14" s="26" t="e">
        <v>#N/A</v>
      </c>
      <c r="AE14" s="26" t="e">
        <v>#N/A</v>
      </c>
      <c r="AF14" s="26">
        <v>0.22</v>
      </c>
      <c r="AG14" s="26" t="e">
        <v>#N/A</v>
      </c>
      <c r="AH14" s="26" t="e">
        <v>#N/A</v>
      </c>
      <c r="AI14" s="26" t="e">
        <v>#N/A</v>
      </c>
      <c r="AJ14" s="28">
        <v>0.91605635799999996</v>
      </c>
      <c r="AK14" s="28">
        <v>0.90650200000000003</v>
      </c>
      <c r="AL14" s="28">
        <v>0.97524999999999995</v>
      </c>
      <c r="AM14" s="28">
        <v>0.98605399999999999</v>
      </c>
      <c r="AN14" s="28">
        <v>0.90607700000000002</v>
      </c>
      <c r="AO14" s="28">
        <v>0.99404800000000004</v>
      </c>
      <c r="AP14" s="26">
        <v>-1.5126156170010193E-2</v>
      </c>
      <c r="AQ14" s="26">
        <v>9.0335734113263427E-2</v>
      </c>
      <c r="AR14" s="26">
        <v>0.10623029699903683</v>
      </c>
      <c r="AS14" s="26">
        <v>-1.5802700920461647E-2</v>
      </c>
      <c r="AT14" s="26">
        <v>0.11787915833509185</v>
      </c>
    </row>
    <row r="15" spans="1:46">
      <c r="A15" s="26" t="s">
        <v>651</v>
      </c>
      <c r="B15" s="48" t="s">
        <v>763</v>
      </c>
      <c r="C15" s="26">
        <v>19.188598820680028</v>
      </c>
      <c r="D15" s="26">
        <v>1.1841854697498469E-5</v>
      </c>
      <c r="E15" s="45" t="s">
        <v>696</v>
      </c>
      <c r="F15" s="26">
        <v>8.5051539473187665E-2</v>
      </c>
      <c r="G15" s="26">
        <v>0.39795918400000002</v>
      </c>
      <c r="H15" s="26">
        <v>0.439908625</v>
      </c>
      <c r="I15" s="26">
        <f t="shared" si="0"/>
        <v>0.90464055802497623</v>
      </c>
      <c r="J15" s="47" t="s">
        <v>749</v>
      </c>
      <c r="K15" s="26">
        <v>0.39096573200000001</v>
      </c>
      <c r="L15" s="26">
        <v>0.4</v>
      </c>
      <c r="M15" s="26">
        <f t="shared" si="1"/>
        <v>0.97741433</v>
      </c>
      <c r="N15" s="47" t="s">
        <v>749</v>
      </c>
      <c r="O15" s="47" t="s">
        <v>751</v>
      </c>
      <c r="P15" s="26" t="e">
        <v>#N/A</v>
      </c>
      <c r="Q15" s="26" t="e">
        <v>#N/A</v>
      </c>
      <c r="R15" s="26" t="e">
        <v>#N/A</v>
      </c>
      <c r="S15" s="26" t="e">
        <v>#N/A</v>
      </c>
      <c r="T15" s="26" t="e">
        <v>#N/A</v>
      </c>
      <c r="U15" s="26" t="e">
        <v>#N/A</v>
      </c>
      <c r="V15" s="26" t="e">
        <v>#N/A</v>
      </c>
      <c r="W15" s="26" t="e">
        <v>#N/A</v>
      </c>
      <c r="X15" s="48">
        <v>-0.31</v>
      </c>
      <c r="Y15" s="26" t="e">
        <v>#N/A</v>
      </c>
      <c r="Z15" s="26" t="e">
        <v>#N/A</v>
      </c>
      <c r="AA15" s="26" t="e">
        <v>#N/A</v>
      </c>
      <c r="AB15" s="26" t="e">
        <v>#N/A</v>
      </c>
      <c r="AC15" s="26" t="e">
        <v>#N/A</v>
      </c>
      <c r="AD15" s="26" t="e">
        <v>#N/A</v>
      </c>
      <c r="AE15" s="26" t="e">
        <v>#N/A</v>
      </c>
      <c r="AF15" s="48">
        <v>-0.2</v>
      </c>
      <c r="AG15" s="26" t="e">
        <v>#N/A</v>
      </c>
      <c r="AH15" s="26" t="e">
        <v>#N/A</v>
      </c>
      <c r="AI15" s="26" t="e">
        <v>#N/A</v>
      </c>
      <c r="AJ15" s="28">
        <v>0.439908625</v>
      </c>
      <c r="AK15" s="28">
        <v>0.47572700000000001</v>
      </c>
      <c r="AL15" s="28">
        <v>0.26321</v>
      </c>
      <c r="AM15" s="28">
        <v>0.105888</v>
      </c>
      <c r="AN15" s="28">
        <v>0.40331499999999998</v>
      </c>
      <c r="AO15" s="28">
        <v>4.5634899999999999E-2</v>
      </c>
      <c r="AP15" s="26">
        <v>0.11293002062599311</v>
      </c>
      <c r="AQ15" s="26">
        <v>-0.74098958582788876</v>
      </c>
      <c r="AR15" s="26">
        <v>-2.0546647856254214</v>
      </c>
      <c r="AS15" s="26">
        <v>-0.12529682437281794</v>
      </c>
      <c r="AT15" s="26">
        <v>-3.2689944124058989</v>
      </c>
    </row>
    <row r="16" spans="1:46">
      <c r="A16" s="26" t="s">
        <v>494</v>
      </c>
      <c r="B16" s="48" t="s">
        <v>764</v>
      </c>
      <c r="C16" s="26">
        <v>16.713396975858853</v>
      </c>
      <c r="D16" s="26">
        <v>4.3472921702576627E-5</v>
      </c>
      <c r="E16" s="45" t="s">
        <v>696</v>
      </c>
      <c r="F16" s="26">
        <v>7.8917322531417256E-2</v>
      </c>
      <c r="G16" s="26">
        <v>0.47783251199999999</v>
      </c>
      <c r="H16" s="26">
        <v>0.51728046299999997</v>
      </c>
      <c r="I16" s="26">
        <f t="shared" si="0"/>
        <v>0.92373972376374092</v>
      </c>
      <c r="J16" s="47" t="s">
        <v>749</v>
      </c>
      <c r="K16" s="26">
        <v>0.49532710299999999</v>
      </c>
      <c r="L16" s="26">
        <v>0.472727273</v>
      </c>
      <c r="M16" s="26">
        <f t="shared" si="1"/>
        <v>1.0478073326647266</v>
      </c>
      <c r="N16" s="27" t="s">
        <v>750</v>
      </c>
      <c r="O16" s="27" t="s">
        <v>753</v>
      </c>
      <c r="P16" s="26" t="e">
        <v>#N/A</v>
      </c>
      <c r="Q16" s="26" t="e">
        <v>#N/A</v>
      </c>
      <c r="R16" s="48">
        <v>0.21</v>
      </c>
      <c r="S16" s="48">
        <v>0.4</v>
      </c>
      <c r="T16" s="48">
        <v>0.43</v>
      </c>
      <c r="U16" s="48">
        <v>0.44</v>
      </c>
      <c r="V16" s="48">
        <v>0.34</v>
      </c>
      <c r="W16" s="48">
        <v>0.44</v>
      </c>
      <c r="X16" s="48">
        <v>0.62</v>
      </c>
      <c r="Y16" s="48">
        <v>0.59</v>
      </c>
      <c r="Z16" s="48">
        <v>0.34</v>
      </c>
      <c r="AA16" s="48">
        <v>0.6</v>
      </c>
      <c r="AB16" s="48">
        <v>0.47</v>
      </c>
      <c r="AC16" s="26" t="e">
        <v>#N/A</v>
      </c>
      <c r="AD16" s="26" t="e">
        <v>#N/A</v>
      </c>
      <c r="AE16" s="26" t="e">
        <v>#N/A</v>
      </c>
      <c r="AF16" s="48">
        <v>0.28000000000000003</v>
      </c>
      <c r="AG16" s="48">
        <v>0.31</v>
      </c>
      <c r="AH16" s="48">
        <v>0.24</v>
      </c>
      <c r="AI16" s="26" t="e">
        <v>#N/A</v>
      </c>
      <c r="AJ16" s="28">
        <v>0.51728046299999997</v>
      </c>
      <c r="AK16" s="28">
        <v>0.48244500000000001</v>
      </c>
      <c r="AL16" s="28">
        <v>0.68945199999999995</v>
      </c>
      <c r="AM16" s="28">
        <v>0.83212799999999998</v>
      </c>
      <c r="AN16" s="28">
        <v>0.54880300000000004</v>
      </c>
      <c r="AO16" s="28">
        <v>0.94047599999999998</v>
      </c>
      <c r="AP16" s="26">
        <v>-0.1005822231614374</v>
      </c>
      <c r="AQ16" s="26">
        <v>0.41450341018660147</v>
      </c>
      <c r="AR16" s="26">
        <v>0.68585876049395644</v>
      </c>
      <c r="AS16" s="26">
        <v>8.5341664057591526E-2</v>
      </c>
      <c r="AT16" s="26">
        <v>0.86244442421021339</v>
      </c>
    </row>
    <row r="17" spans="1:46">
      <c r="A17" s="26" t="s">
        <v>486</v>
      </c>
      <c r="B17" s="48" t="s">
        <v>765</v>
      </c>
      <c r="C17" s="26">
        <v>14.9434680964089</v>
      </c>
      <c r="D17" s="26">
        <v>1.1078091857348626E-4</v>
      </c>
      <c r="E17" s="45" t="s">
        <v>696</v>
      </c>
      <c r="F17" s="26">
        <v>7.5487700074985398E-2</v>
      </c>
      <c r="G17" s="26">
        <v>0.67417311800000002</v>
      </c>
      <c r="H17" s="26">
        <v>0.63833089200000004</v>
      </c>
      <c r="I17" s="26">
        <f t="shared" si="0"/>
        <v>1.0561499160532559</v>
      </c>
      <c r="J17" s="27" t="s">
        <v>750</v>
      </c>
      <c r="K17" s="26">
        <v>0.68535825500000003</v>
      </c>
      <c r="L17" s="26">
        <v>0.67090909099999996</v>
      </c>
      <c r="M17" s="26">
        <f t="shared" si="1"/>
        <v>1.0215366943060249</v>
      </c>
      <c r="N17" s="27" t="s">
        <v>750</v>
      </c>
      <c r="O17" s="27" t="s">
        <v>753</v>
      </c>
      <c r="P17" s="48">
        <v>0.1</v>
      </c>
      <c r="Q17" s="26" t="e">
        <v>#N/A</v>
      </c>
      <c r="R17" s="48">
        <v>0.16</v>
      </c>
      <c r="S17" s="26" t="e">
        <v>#N/A</v>
      </c>
      <c r="T17" s="48">
        <v>0.43</v>
      </c>
      <c r="U17" s="48">
        <v>0.34</v>
      </c>
      <c r="V17" s="26" t="e">
        <v>#N/A</v>
      </c>
      <c r="W17" s="26" t="e">
        <v>#N/A</v>
      </c>
      <c r="X17" s="48">
        <v>0.37</v>
      </c>
      <c r="Y17" s="48">
        <v>0.39</v>
      </c>
      <c r="Z17" s="48">
        <v>0.32</v>
      </c>
      <c r="AA17" s="48">
        <v>0.35</v>
      </c>
      <c r="AB17" s="26" t="e">
        <v>#N/A</v>
      </c>
      <c r="AC17" s="48">
        <v>0.41</v>
      </c>
      <c r="AD17" s="26" t="e">
        <v>#N/A</v>
      </c>
      <c r="AE17" s="26" t="e">
        <v>#N/A</v>
      </c>
      <c r="AF17" s="48">
        <v>0.2</v>
      </c>
      <c r="AG17" s="48">
        <v>0.28000000000000003</v>
      </c>
      <c r="AH17" s="26" t="e">
        <v>#N/A</v>
      </c>
      <c r="AI17" s="26" t="e">
        <v>#N/A</v>
      </c>
      <c r="AJ17" s="28">
        <v>0.63833089200000004</v>
      </c>
      <c r="AK17" s="28">
        <v>0.61998200000000003</v>
      </c>
      <c r="AL17" s="28">
        <v>0.74464699999999995</v>
      </c>
      <c r="AM17" s="28">
        <v>0.74380199999999996</v>
      </c>
      <c r="AN17" s="28">
        <v>0.64272600000000002</v>
      </c>
      <c r="AO17" s="28">
        <v>0.94841299999999995</v>
      </c>
      <c r="AP17" s="26">
        <v>-4.2078138459788805E-2</v>
      </c>
      <c r="AQ17" s="26">
        <v>0.2222522092129646</v>
      </c>
      <c r="AR17" s="26">
        <v>0.22061415854342037</v>
      </c>
      <c r="AS17" s="26">
        <v>9.8993658034966566E-3</v>
      </c>
      <c r="AT17" s="26">
        <v>0.57121096947652084</v>
      </c>
    </row>
    <row r="18" spans="1:46">
      <c r="A18" s="26" t="s">
        <v>480</v>
      </c>
      <c r="B18" s="48" t="s">
        <v>766</v>
      </c>
      <c r="C18" s="26">
        <v>14.679089649438307</v>
      </c>
      <c r="D18" s="26">
        <v>1.2745241785978089E-4</v>
      </c>
      <c r="E18" s="45" t="s">
        <v>696</v>
      </c>
      <c r="F18" s="26">
        <v>7.479475232310584E-2</v>
      </c>
      <c r="G18" s="26">
        <v>0.67100633399999998</v>
      </c>
      <c r="H18" s="26">
        <v>0.63541884599999998</v>
      </c>
      <c r="I18" s="26">
        <f t="shared" si="0"/>
        <v>1.056006346402889</v>
      </c>
      <c r="J18" s="27" t="s">
        <v>750</v>
      </c>
      <c r="K18" s="26">
        <v>0.67445482899999998</v>
      </c>
      <c r="L18" s="26">
        <v>0.67</v>
      </c>
      <c r="M18" s="26">
        <f t="shared" si="1"/>
        <v>1.0066489985074627</v>
      </c>
      <c r="N18" s="27" t="s">
        <v>750</v>
      </c>
      <c r="O18" s="27" t="s">
        <v>753</v>
      </c>
      <c r="P18" s="48">
        <v>9.6000000000000002E-2</v>
      </c>
      <c r="Q18" s="26" t="e">
        <v>#N/A</v>
      </c>
      <c r="R18" s="48">
        <v>0.17</v>
      </c>
      <c r="S18" s="26" t="e">
        <v>#N/A</v>
      </c>
      <c r="T18" s="48">
        <v>0.44</v>
      </c>
      <c r="U18" s="48">
        <v>0.34</v>
      </c>
      <c r="V18" s="26" t="e">
        <v>#N/A</v>
      </c>
      <c r="W18" s="26" t="e">
        <v>#N/A</v>
      </c>
      <c r="X18" s="48">
        <v>0.37</v>
      </c>
      <c r="Y18" s="48">
        <v>0.38</v>
      </c>
      <c r="Z18" s="48">
        <v>0.3</v>
      </c>
      <c r="AA18" s="48">
        <v>0.33</v>
      </c>
      <c r="AB18" s="48" t="e">
        <v>#N/A</v>
      </c>
      <c r="AC18" s="26">
        <v>0.39</v>
      </c>
      <c r="AD18" s="26" t="e">
        <v>#N/A</v>
      </c>
      <c r="AE18" s="26" t="e">
        <v>#N/A</v>
      </c>
      <c r="AF18" s="48">
        <v>0.2</v>
      </c>
      <c r="AG18" s="48">
        <v>0.28999999999999998</v>
      </c>
      <c r="AH18" s="26" t="e">
        <v>#N/A</v>
      </c>
      <c r="AI18" s="26" t="e">
        <v>#N/A</v>
      </c>
      <c r="AJ18" s="28">
        <v>0.63541884599999998</v>
      </c>
      <c r="AK18" s="28">
        <v>0.61663400000000002</v>
      </c>
      <c r="AL18" s="28">
        <v>0.74386200000000002</v>
      </c>
      <c r="AM18" s="28">
        <v>0.74483500000000002</v>
      </c>
      <c r="AN18" s="28">
        <v>0.64088400000000001</v>
      </c>
      <c r="AO18" s="28">
        <v>0.95039700000000005</v>
      </c>
      <c r="AP18" s="26">
        <v>-4.3293440795373152E-2</v>
      </c>
      <c r="AQ18" s="26">
        <v>0.22732712001850841</v>
      </c>
      <c r="AR18" s="26">
        <v>0.22921298728991363</v>
      </c>
      <c r="AS18" s="26">
        <v>1.2355372846346097E-2</v>
      </c>
      <c r="AT18" s="26">
        <v>0.58082240233638549</v>
      </c>
    </row>
    <row r="19" spans="1:46">
      <c r="A19" s="26" t="s">
        <v>488</v>
      </c>
      <c r="B19" s="48" t="s">
        <v>767</v>
      </c>
      <c r="C19" s="26">
        <v>14.60331994669127</v>
      </c>
      <c r="D19" s="26">
        <v>1.3268059023749108E-4</v>
      </c>
      <c r="E19" s="45" t="s">
        <v>696</v>
      </c>
      <c r="F19" s="26">
        <v>7.4655621720023602E-2</v>
      </c>
      <c r="G19" s="26">
        <v>0.67980295599999996</v>
      </c>
      <c r="H19" s="26">
        <v>0.644503732</v>
      </c>
      <c r="I19" s="26">
        <f t="shared" si="0"/>
        <v>1.054769619239381</v>
      </c>
      <c r="J19" s="27" t="s">
        <v>750</v>
      </c>
      <c r="K19" s="26">
        <v>0.69003115299999995</v>
      </c>
      <c r="L19" s="26">
        <v>0.67681818199999999</v>
      </c>
      <c r="M19" s="26">
        <f t="shared" si="1"/>
        <v>1.0195221868315587</v>
      </c>
      <c r="N19" s="27" t="s">
        <v>750</v>
      </c>
      <c r="O19" s="27" t="s">
        <v>753</v>
      </c>
      <c r="P19" s="48">
        <v>0.11</v>
      </c>
      <c r="Q19" s="26" t="e">
        <v>#N/A</v>
      </c>
      <c r="R19" s="48">
        <v>0.15</v>
      </c>
      <c r="S19" s="26" t="e">
        <v>#N/A</v>
      </c>
      <c r="T19" s="48">
        <v>0.43</v>
      </c>
      <c r="U19" s="48">
        <v>0.39</v>
      </c>
      <c r="V19" s="26" t="e">
        <v>#N/A</v>
      </c>
      <c r="W19" s="48">
        <v>0.31</v>
      </c>
      <c r="X19" s="48">
        <v>0.43</v>
      </c>
      <c r="Y19" s="48">
        <v>0.41</v>
      </c>
      <c r="Z19" s="48">
        <v>0.31</v>
      </c>
      <c r="AA19" s="48">
        <v>0.37</v>
      </c>
      <c r="AB19" s="26" t="e">
        <v>#N/A</v>
      </c>
      <c r="AC19" s="48">
        <v>0.43</v>
      </c>
      <c r="AD19" s="26" t="e">
        <v>#N/A</v>
      </c>
      <c r="AE19" s="26" t="e">
        <v>#N/A</v>
      </c>
      <c r="AF19" s="48">
        <v>0.21</v>
      </c>
      <c r="AG19" s="48">
        <v>0.28999999999999998</v>
      </c>
      <c r="AH19" s="26" t="e">
        <v>#N/A</v>
      </c>
      <c r="AI19" s="26" t="e">
        <v>#N/A</v>
      </c>
      <c r="AJ19" s="28">
        <v>0.644503732</v>
      </c>
      <c r="AK19" s="28">
        <v>0.62170700000000001</v>
      </c>
      <c r="AL19" s="28">
        <v>0.74621899999999997</v>
      </c>
      <c r="AM19" s="28">
        <v>0.87448300000000001</v>
      </c>
      <c r="AN19" s="28">
        <v>0.653775</v>
      </c>
      <c r="AO19" s="28">
        <v>0.95238100000000003</v>
      </c>
      <c r="AP19" s="26">
        <v>-5.1953889802861364E-2</v>
      </c>
      <c r="AQ19" s="26">
        <v>0.21141038154303554</v>
      </c>
      <c r="AR19" s="26">
        <v>0.44024162580535908</v>
      </c>
      <c r="AS19" s="26">
        <v>2.0605497747874839E-2</v>
      </c>
      <c r="AT19" s="26">
        <v>0.5633501265914157</v>
      </c>
    </row>
    <row r="20" spans="1:46">
      <c r="A20" s="26" t="s">
        <v>475</v>
      </c>
      <c r="B20" s="48" t="s">
        <v>768</v>
      </c>
      <c r="C20" s="26">
        <v>14.397097813911724</v>
      </c>
      <c r="D20" s="26">
        <v>1.4803027673075575E-4</v>
      </c>
      <c r="E20" s="45" t="s">
        <v>696</v>
      </c>
      <c r="F20" s="26">
        <v>7.4098345486682149E-2</v>
      </c>
      <c r="G20" s="26">
        <v>0.67558057699999996</v>
      </c>
      <c r="H20" s="26">
        <v>0.640440817</v>
      </c>
      <c r="I20" s="26">
        <f t="shared" si="0"/>
        <v>1.0548680831502968</v>
      </c>
      <c r="J20" s="27" t="s">
        <v>750</v>
      </c>
      <c r="K20" s="26">
        <v>0.68535825500000003</v>
      </c>
      <c r="L20" s="26">
        <v>0.67272727300000001</v>
      </c>
      <c r="M20" s="26">
        <f t="shared" si="1"/>
        <v>1.0187757840464422</v>
      </c>
      <c r="N20" s="27" t="s">
        <v>750</v>
      </c>
      <c r="O20" s="27" t="s">
        <v>753</v>
      </c>
      <c r="P20" s="48">
        <v>9.5000000000000001E-2</v>
      </c>
      <c r="Q20" s="26" t="e">
        <v>#N/A</v>
      </c>
      <c r="R20" s="48">
        <v>0.16</v>
      </c>
      <c r="S20" s="26" t="e">
        <v>#N/A</v>
      </c>
      <c r="T20" s="48">
        <v>0.43</v>
      </c>
      <c r="U20" s="48">
        <v>0.38</v>
      </c>
      <c r="V20" s="26" t="e">
        <v>#N/A</v>
      </c>
      <c r="W20" s="26" t="e">
        <v>#N/A</v>
      </c>
      <c r="X20" s="48">
        <v>0.4</v>
      </c>
      <c r="Y20" s="48">
        <v>0.38</v>
      </c>
      <c r="Z20" s="26" t="e">
        <v>#N/A</v>
      </c>
      <c r="AA20" s="48">
        <v>0.33</v>
      </c>
      <c r="AB20" s="26" t="e">
        <v>#N/A</v>
      </c>
      <c r="AC20" s="48">
        <v>0.38</v>
      </c>
      <c r="AD20" s="26" t="e">
        <v>#N/A</v>
      </c>
      <c r="AE20" s="26" t="e">
        <v>#N/A</v>
      </c>
      <c r="AF20" s="48">
        <v>0.2</v>
      </c>
      <c r="AG20" s="48">
        <v>0.3</v>
      </c>
      <c r="AH20" s="26" t="e">
        <v>#N/A</v>
      </c>
      <c r="AI20" s="26" t="e">
        <v>#N/A</v>
      </c>
      <c r="AJ20" s="28">
        <v>0.640440817</v>
      </c>
      <c r="AK20" s="28">
        <v>0.61815600000000004</v>
      </c>
      <c r="AL20" s="28">
        <v>0.74504000000000004</v>
      </c>
      <c r="AM20" s="28">
        <v>0.84917399999999998</v>
      </c>
      <c r="AN20" s="28">
        <v>0.64824999999999999</v>
      </c>
      <c r="AO20" s="28">
        <v>0.95238100000000003</v>
      </c>
      <c r="AP20" s="26">
        <v>-5.1094289963237949E-2</v>
      </c>
      <c r="AQ20" s="26">
        <v>0.21825262604788589</v>
      </c>
      <c r="AR20" s="26">
        <v>0.40699494191499974</v>
      </c>
      <c r="AS20" s="26">
        <v>1.7485043494625086E-2</v>
      </c>
      <c r="AT20" s="26">
        <v>0.57247358154676997</v>
      </c>
    </row>
    <row r="21" spans="1:46">
      <c r="A21" s="26" t="s">
        <v>477</v>
      </c>
      <c r="B21" s="48" t="s">
        <v>769</v>
      </c>
      <c r="C21" s="26">
        <v>14.354922977290967</v>
      </c>
      <c r="D21" s="26">
        <v>1.5138334638540836E-4</v>
      </c>
      <c r="E21" s="45" t="s">
        <v>696</v>
      </c>
      <c r="F21" s="26">
        <v>7.3989330749203885E-2</v>
      </c>
      <c r="G21" s="26">
        <v>0.67558057699999996</v>
      </c>
      <c r="H21" s="26">
        <v>0.64049312999999997</v>
      </c>
      <c r="I21" s="26">
        <f t="shared" si="0"/>
        <v>1.0547819256078517</v>
      </c>
      <c r="J21" s="27" t="s">
        <v>750</v>
      </c>
      <c r="K21" s="26">
        <v>0.68535825500000003</v>
      </c>
      <c r="L21" s="26">
        <v>0.67272727300000001</v>
      </c>
      <c r="M21" s="26">
        <f t="shared" si="1"/>
        <v>1.0187757840464422</v>
      </c>
      <c r="N21" s="27" t="s">
        <v>750</v>
      </c>
      <c r="O21" s="27" t="s">
        <v>753</v>
      </c>
      <c r="P21" s="48">
        <v>9.5000000000000001E-2</v>
      </c>
      <c r="Q21" s="26" t="e">
        <v>#N/A</v>
      </c>
      <c r="R21" s="48">
        <v>0.16</v>
      </c>
      <c r="S21" s="26" t="e">
        <v>#N/A</v>
      </c>
      <c r="T21" s="48">
        <v>0.43</v>
      </c>
      <c r="U21" s="48">
        <v>0.38</v>
      </c>
      <c r="V21" s="26" t="e">
        <v>#N/A</v>
      </c>
      <c r="W21" s="26" t="e">
        <v>#N/A</v>
      </c>
      <c r="X21" s="48">
        <v>0.4</v>
      </c>
      <c r="Y21" s="48">
        <v>0.38</v>
      </c>
      <c r="Z21" s="48" t="e">
        <v>#N/A</v>
      </c>
      <c r="AA21" s="26">
        <v>0.33</v>
      </c>
      <c r="AB21" s="26" t="e">
        <v>#N/A</v>
      </c>
      <c r="AC21" s="48">
        <v>0.38</v>
      </c>
      <c r="AD21" s="26" t="e">
        <v>#N/A</v>
      </c>
      <c r="AE21" s="26" t="e">
        <v>#N/A</v>
      </c>
      <c r="AF21" s="48">
        <v>0.2</v>
      </c>
      <c r="AG21" s="48">
        <v>0.3</v>
      </c>
      <c r="AH21" s="26" t="e">
        <v>#N/A</v>
      </c>
      <c r="AI21" s="26" t="e">
        <v>#N/A</v>
      </c>
      <c r="AJ21" s="28">
        <v>0.64049312999999997</v>
      </c>
      <c r="AK21" s="28">
        <v>0.61823700000000004</v>
      </c>
      <c r="AL21" s="28">
        <v>0.74504000000000004</v>
      </c>
      <c r="AM21" s="28">
        <v>0.84865699999999999</v>
      </c>
      <c r="AN21" s="28">
        <v>0.64824999999999999</v>
      </c>
      <c r="AO21" s="28">
        <v>0.95238100000000003</v>
      </c>
      <c r="AP21" s="26">
        <v>-5.1023097529626409E-2</v>
      </c>
      <c r="AQ21" s="26">
        <v>0.21813478748814952</v>
      </c>
      <c r="AR21" s="26">
        <v>0.40599848427103996</v>
      </c>
      <c r="AS21" s="26">
        <v>1.736720493488875E-2</v>
      </c>
      <c r="AT21" s="26">
        <v>0.57235574298703362</v>
      </c>
    </row>
    <row r="22" spans="1:46">
      <c r="A22" s="26" t="s">
        <v>472</v>
      </c>
      <c r="B22" s="48" t="s">
        <v>770</v>
      </c>
      <c r="C22" s="26">
        <v>14.309451256955365</v>
      </c>
      <c r="D22" s="26">
        <v>1.5508427853250221E-4</v>
      </c>
      <c r="E22" s="45" t="s">
        <v>696</v>
      </c>
      <c r="F22" s="26">
        <v>7.3884567088534858E-2</v>
      </c>
      <c r="G22" s="26">
        <v>0.67769176600000003</v>
      </c>
      <c r="H22" s="26">
        <v>0.64270767900000003</v>
      </c>
      <c r="I22" s="26">
        <f t="shared" si="0"/>
        <v>1.0544323463731324</v>
      </c>
      <c r="J22" s="27" t="s">
        <v>750</v>
      </c>
      <c r="K22" s="26">
        <v>0.68691588800000003</v>
      </c>
      <c r="L22" s="26">
        <v>0.67500000000000004</v>
      </c>
      <c r="M22" s="26">
        <f t="shared" si="1"/>
        <v>1.0176531674074074</v>
      </c>
      <c r="N22" s="27" t="s">
        <v>750</v>
      </c>
      <c r="O22" s="27" t="s">
        <v>753</v>
      </c>
      <c r="P22" s="48">
        <v>0.1</v>
      </c>
      <c r="Q22" s="26" t="e">
        <v>#N/A</v>
      </c>
      <c r="R22" s="48">
        <v>0.15</v>
      </c>
      <c r="S22" s="26" t="e">
        <v>#N/A</v>
      </c>
      <c r="T22" s="48">
        <v>0.4</v>
      </c>
      <c r="U22" s="48">
        <v>0.35</v>
      </c>
      <c r="V22" s="26" t="e">
        <v>#N/A</v>
      </c>
      <c r="W22" s="26" t="e">
        <v>#N/A</v>
      </c>
      <c r="X22" s="48">
        <v>0.4</v>
      </c>
      <c r="Y22" s="48">
        <v>0.4</v>
      </c>
      <c r="Z22" s="48">
        <v>0.31</v>
      </c>
      <c r="AA22" s="48">
        <v>0.35</v>
      </c>
      <c r="AB22" s="26" t="e">
        <v>#N/A</v>
      </c>
      <c r="AC22" s="48">
        <v>0.41</v>
      </c>
      <c r="AD22" s="26" t="e">
        <v>#N/A</v>
      </c>
      <c r="AE22" s="26" t="e">
        <v>#N/A</v>
      </c>
      <c r="AF22" s="48">
        <v>0.21</v>
      </c>
      <c r="AG22" s="48">
        <v>0.28999999999999998</v>
      </c>
      <c r="AH22" s="26" t="e">
        <v>#N/A</v>
      </c>
      <c r="AI22" s="26" t="e">
        <v>#N/A</v>
      </c>
      <c r="AJ22" s="28">
        <v>0.64270767900000003</v>
      </c>
      <c r="AK22" s="28">
        <v>0.62089499999999997</v>
      </c>
      <c r="AL22" s="28">
        <v>0.74464699999999995</v>
      </c>
      <c r="AM22" s="28">
        <v>0.84710700000000005</v>
      </c>
      <c r="AN22" s="28">
        <v>0.650092</v>
      </c>
      <c r="AO22" s="28">
        <v>0.95238100000000003</v>
      </c>
      <c r="AP22" s="26">
        <v>-4.9813395760812243E-2</v>
      </c>
      <c r="AQ22" s="26">
        <v>0.21239396823181805</v>
      </c>
      <c r="AR22" s="26">
        <v>0.39838150150142448</v>
      </c>
      <c r="AS22" s="26">
        <v>1.6481190890461614E-2</v>
      </c>
      <c r="AT22" s="26">
        <v>0.56737612949301741</v>
      </c>
    </row>
    <row r="23" spans="1:46">
      <c r="A23" s="26" t="s">
        <v>487</v>
      </c>
      <c r="B23" s="48" t="s">
        <v>771</v>
      </c>
      <c r="C23" s="26">
        <v>14.227429232038634</v>
      </c>
      <c r="D23" s="26">
        <v>1.6199200320932025E-4</v>
      </c>
      <c r="E23" s="45" t="s">
        <v>696</v>
      </c>
      <c r="F23" s="26">
        <v>7.3648140958538111E-2</v>
      </c>
      <c r="G23" s="26">
        <v>0.67382125299999995</v>
      </c>
      <c r="H23" s="26">
        <v>0.63885401399999997</v>
      </c>
      <c r="I23" s="26">
        <f t="shared" si="0"/>
        <v>1.0547343183790343</v>
      </c>
      <c r="J23" s="27" t="s">
        <v>750</v>
      </c>
      <c r="K23" s="26">
        <v>0.68535825500000003</v>
      </c>
      <c r="L23" s="26">
        <v>0.67045454500000001</v>
      </c>
      <c r="M23" s="26">
        <f t="shared" si="1"/>
        <v>1.0222292623879521</v>
      </c>
      <c r="N23" s="27" t="s">
        <v>750</v>
      </c>
      <c r="O23" s="27" t="s">
        <v>753</v>
      </c>
      <c r="P23" s="48">
        <v>0.1</v>
      </c>
      <c r="Q23" s="26" t="e">
        <v>#N/A</v>
      </c>
      <c r="R23" s="48">
        <v>0.16</v>
      </c>
      <c r="S23" s="26" t="e">
        <v>#N/A</v>
      </c>
      <c r="T23" s="48">
        <v>0.43</v>
      </c>
      <c r="U23" s="48">
        <v>0.34</v>
      </c>
      <c r="V23" s="26" t="e">
        <v>#N/A</v>
      </c>
      <c r="W23" s="26" t="e">
        <v>#N/A</v>
      </c>
      <c r="X23" s="48">
        <v>0.37</v>
      </c>
      <c r="Y23" s="48">
        <v>0.39</v>
      </c>
      <c r="Z23" s="48">
        <v>0.32</v>
      </c>
      <c r="AA23" s="48">
        <v>0.35</v>
      </c>
      <c r="AB23" s="26" t="e">
        <v>#N/A</v>
      </c>
      <c r="AC23" s="48">
        <v>0.41</v>
      </c>
      <c r="AD23" s="26" t="e">
        <v>#N/A</v>
      </c>
      <c r="AE23" s="26" t="e">
        <v>#N/A</v>
      </c>
      <c r="AF23" s="48">
        <v>0.2</v>
      </c>
      <c r="AG23" s="26">
        <v>0.28000000000000003</v>
      </c>
      <c r="AH23" s="26" t="e">
        <v>#N/A</v>
      </c>
      <c r="AI23" s="26" t="e">
        <v>#N/A</v>
      </c>
      <c r="AJ23" s="28">
        <v>0.63885401399999997</v>
      </c>
      <c r="AK23" s="28">
        <v>0.620591</v>
      </c>
      <c r="AL23" s="28">
        <v>0.74464699999999995</v>
      </c>
      <c r="AM23" s="28">
        <v>0.74328499999999997</v>
      </c>
      <c r="AN23" s="28">
        <v>0.64272600000000002</v>
      </c>
      <c r="AO23" s="28">
        <v>0.95039700000000005</v>
      </c>
      <c r="AP23" s="26">
        <v>-4.184352065725621E-2</v>
      </c>
      <c r="AQ23" s="26">
        <v>0.22107038259750975</v>
      </c>
      <c r="AR23" s="26">
        <v>0.21842919846477202</v>
      </c>
      <c r="AS23" s="26">
        <v>8.7175391880420228E-3</v>
      </c>
      <c r="AT23" s="26">
        <v>0.57304398689786684</v>
      </c>
    </row>
    <row r="24" spans="1:46">
      <c r="A24" s="26" t="s">
        <v>484</v>
      </c>
      <c r="B24" s="48" t="s">
        <v>772</v>
      </c>
      <c r="C24" s="26">
        <v>14.190712858317937</v>
      </c>
      <c r="D24" s="26">
        <v>1.6518378709932035E-4</v>
      </c>
      <c r="E24" s="45" t="s">
        <v>696</v>
      </c>
      <c r="F24" s="26">
        <v>7.3584820192997169E-2</v>
      </c>
      <c r="G24" s="26">
        <v>0.67909922599999994</v>
      </c>
      <c r="H24" s="26">
        <v>0.64429448300000003</v>
      </c>
      <c r="I24" s="26">
        <f t="shared" si="0"/>
        <v>1.0540199302001472</v>
      </c>
      <c r="J24" s="27" t="s">
        <v>750</v>
      </c>
      <c r="K24" s="26">
        <v>0.69003115299999995</v>
      </c>
      <c r="L24" s="26">
        <v>0.67590909099999996</v>
      </c>
      <c r="M24" s="26">
        <f t="shared" si="1"/>
        <v>1.0208934340254345</v>
      </c>
      <c r="N24" s="27" t="s">
        <v>750</v>
      </c>
      <c r="O24" s="27" t="s">
        <v>753</v>
      </c>
      <c r="P24" s="48">
        <v>9.2999999999999999E-2</v>
      </c>
      <c r="Q24" s="26" t="e">
        <v>#N/A</v>
      </c>
      <c r="R24" s="48">
        <v>0.16</v>
      </c>
      <c r="S24" s="26" t="e">
        <v>#N/A</v>
      </c>
      <c r="T24" s="48">
        <v>0.44</v>
      </c>
      <c r="U24" s="48">
        <v>0.39</v>
      </c>
      <c r="V24" s="26" t="e">
        <v>#N/A</v>
      </c>
      <c r="W24" s="26" t="e">
        <v>#N/A</v>
      </c>
      <c r="X24" s="48">
        <v>0.44</v>
      </c>
      <c r="Y24" s="48">
        <v>0.39</v>
      </c>
      <c r="Z24" s="48">
        <v>0.3</v>
      </c>
      <c r="AA24" s="48">
        <v>0.37</v>
      </c>
      <c r="AB24" s="26" t="e">
        <v>#N/A</v>
      </c>
      <c r="AC24" s="48">
        <v>0.42</v>
      </c>
      <c r="AD24" s="26" t="e">
        <v>#N/A</v>
      </c>
      <c r="AE24" s="26" t="e">
        <v>#N/A</v>
      </c>
      <c r="AF24" s="48">
        <v>0.2</v>
      </c>
      <c r="AG24" s="48">
        <v>0.28999999999999998</v>
      </c>
      <c r="AH24" s="26" t="e">
        <v>#N/A</v>
      </c>
      <c r="AI24" s="26" t="e">
        <v>#N/A</v>
      </c>
      <c r="AJ24" s="28">
        <v>0.64429448300000003</v>
      </c>
      <c r="AK24" s="28">
        <v>0.61872400000000005</v>
      </c>
      <c r="AL24" s="28">
        <v>0.74661200000000005</v>
      </c>
      <c r="AM24" s="28">
        <v>0.94318199999999996</v>
      </c>
      <c r="AN24" s="28">
        <v>0.653775</v>
      </c>
      <c r="AO24" s="28">
        <v>0.95238100000000003</v>
      </c>
      <c r="AP24" s="26">
        <v>-5.842424475549618E-2</v>
      </c>
      <c r="AQ24" s="26">
        <v>0.21263845547099566</v>
      </c>
      <c r="AR24" s="26">
        <v>0.54981594448253335</v>
      </c>
      <c r="AS24" s="26">
        <v>2.1073969062856655E-2</v>
      </c>
      <c r="AT24" s="26">
        <v>0.56381859790639755</v>
      </c>
    </row>
    <row r="25" spans="1:46">
      <c r="A25" s="26" t="s">
        <v>483</v>
      </c>
      <c r="B25" s="48" t="s">
        <v>773</v>
      </c>
      <c r="C25" s="26">
        <v>14.150867281003753</v>
      </c>
      <c r="D25" s="26">
        <v>1.6871930870010669E-4</v>
      </c>
      <c r="E25" s="45" t="s">
        <v>696</v>
      </c>
      <c r="F25" s="26">
        <v>7.3430018988558832E-2</v>
      </c>
      <c r="G25" s="26">
        <v>0.67065446900000003</v>
      </c>
      <c r="H25" s="26">
        <v>0.63571528200000005</v>
      </c>
      <c r="I25" s="26">
        <f t="shared" si="0"/>
        <v>1.0549604327429083</v>
      </c>
      <c r="J25" s="27" t="s">
        <v>750</v>
      </c>
      <c r="K25" s="26">
        <v>0.67601246100000001</v>
      </c>
      <c r="L25" s="26">
        <v>0.66909090900000001</v>
      </c>
      <c r="M25" s="26">
        <f t="shared" si="1"/>
        <v>1.0103447108709707</v>
      </c>
      <c r="N25" s="27" t="s">
        <v>750</v>
      </c>
      <c r="O25" s="27" t="s">
        <v>753</v>
      </c>
      <c r="P25" s="48">
        <v>9.6000000000000002E-2</v>
      </c>
      <c r="Q25" s="26" t="e">
        <v>#N/A</v>
      </c>
      <c r="R25" s="48">
        <v>0.16</v>
      </c>
      <c r="S25" s="26" t="e">
        <v>#N/A</v>
      </c>
      <c r="T25" s="48">
        <v>0.44</v>
      </c>
      <c r="U25" s="48">
        <v>0.33</v>
      </c>
      <c r="V25" s="26" t="e">
        <v>#N/A</v>
      </c>
      <c r="W25" s="26" t="e">
        <v>#N/A</v>
      </c>
      <c r="X25" s="48">
        <v>0.38</v>
      </c>
      <c r="Y25" s="48">
        <v>0.38</v>
      </c>
      <c r="Z25" s="48">
        <v>0.31</v>
      </c>
      <c r="AA25" s="48">
        <v>0.35</v>
      </c>
      <c r="AB25" s="26" t="e">
        <v>#N/A</v>
      </c>
      <c r="AC25" s="48">
        <v>0.4</v>
      </c>
      <c r="AD25" s="26" t="e">
        <v>#N/A</v>
      </c>
      <c r="AE25" s="26" t="e">
        <v>#N/A</v>
      </c>
      <c r="AF25" s="48">
        <v>0.2</v>
      </c>
      <c r="AG25" s="48">
        <v>0.28000000000000003</v>
      </c>
      <c r="AH25" s="26" t="e">
        <v>#N/A</v>
      </c>
      <c r="AI25" s="26" t="e">
        <v>#N/A</v>
      </c>
      <c r="AJ25" s="28">
        <v>0.63571528200000005</v>
      </c>
      <c r="AK25" s="28">
        <v>0.61691799999999997</v>
      </c>
      <c r="AL25" s="28">
        <v>0.744255</v>
      </c>
      <c r="AM25" s="28">
        <v>0.74535099999999999</v>
      </c>
      <c r="AN25" s="28">
        <v>0.64088400000000001</v>
      </c>
      <c r="AO25" s="28">
        <v>0.95039700000000005</v>
      </c>
      <c r="AP25" s="26">
        <v>-4.3302029060814304E-2</v>
      </c>
      <c r="AQ25" s="26">
        <v>0.22741623881940851</v>
      </c>
      <c r="AR25" s="26">
        <v>0.22953920831622962</v>
      </c>
      <c r="AS25" s="26">
        <v>1.1682482794111026E-2</v>
      </c>
      <c r="AT25" s="26">
        <v>0.58014951228415024</v>
      </c>
    </row>
    <row r="26" spans="1:46">
      <c r="A26" s="26" t="s">
        <v>655</v>
      </c>
      <c r="B26" s="48" t="s">
        <v>774</v>
      </c>
      <c r="C26" s="26">
        <v>14.853256979584291</v>
      </c>
      <c r="D26" s="26">
        <v>1.1620723094958691E-4</v>
      </c>
      <c r="E26" s="45" t="s">
        <v>696</v>
      </c>
      <c r="F26" s="26">
        <v>7.2742432243771082E-2</v>
      </c>
      <c r="G26" s="26">
        <v>0.22273047100000001</v>
      </c>
      <c r="H26" s="26">
        <v>0.19322382599999999</v>
      </c>
      <c r="I26" s="26">
        <f t="shared" si="0"/>
        <v>1.1527070735055212</v>
      </c>
      <c r="J26" s="27" t="s">
        <v>750</v>
      </c>
      <c r="K26" s="26">
        <v>0.200934579</v>
      </c>
      <c r="L26" s="26">
        <v>0.22909090900000001</v>
      </c>
      <c r="M26" s="26">
        <f t="shared" si="1"/>
        <v>0.87709538487186323</v>
      </c>
      <c r="N26" s="47" t="s">
        <v>749</v>
      </c>
      <c r="O26" s="27" t="s">
        <v>753</v>
      </c>
      <c r="P26" s="26" t="e">
        <v>#N/A</v>
      </c>
      <c r="Q26" s="26" t="e">
        <v>#N/A</v>
      </c>
      <c r="R26" s="26" t="e">
        <v>#N/A</v>
      </c>
      <c r="S26" s="26" t="e">
        <v>#N/A</v>
      </c>
      <c r="T26" s="26" t="e">
        <v>#N/A</v>
      </c>
      <c r="U26" s="26" t="e">
        <v>#N/A</v>
      </c>
      <c r="V26" s="26" t="e">
        <v>#N/A</v>
      </c>
      <c r="W26" s="26" t="e">
        <v>#N/A</v>
      </c>
      <c r="X26" s="26" t="e">
        <v>#N/A</v>
      </c>
      <c r="Y26" s="26" t="e">
        <v>#N/A</v>
      </c>
      <c r="Z26" s="26" t="e">
        <v>#N/A</v>
      </c>
      <c r="AA26" s="26" t="e">
        <v>#N/A</v>
      </c>
      <c r="AB26" s="26" t="e">
        <v>#N/A</v>
      </c>
      <c r="AC26" s="26" t="e">
        <v>#N/A</v>
      </c>
      <c r="AD26" s="26" t="e">
        <v>#N/A</v>
      </c>
      <c r="AE26" s="26" t="e">
        <v>#N/A</v>
      </c>
      <c r="AF26" s="48">
        <v>0.15</v>
      </c>
      <c r="AG26" s="26" t="e">
        <v>#N/A</v>
      </c>
      <c r="AH26" s="26" t="e">
        <v>#N/A</v>
      </c>
      <c r="AI26" s="26" t="e">
        <v>#N/A</v>
      </c>
      <c r="AJ26" s="28">
        <v>0.19322382599999999</v>
      </c>
      <c r="AK26" s="28">
        <v>0.16079499999999999</v>
      </c>
      <c r="AL26" s="28">
        <v>0.43115300000000001</v>
      </c>
      <c r="AM26" s="28">
        <v>0.28047499999999997</v>
      </c>
      <c r="AN26" s="28">
        <v>0.237569</v>
      </c>
      <c r="AO26" s="28">
        <v>0.57738100000000003</v>
      </c>
      <c r="AP26" s="26">
        <v>-0.2650504547586251</v>
      </c>
      <c r="AQ26" s="26">
        <v>1.1579269177793374</v>
      </c>
      <c r="AR26" s="26">
        <v>0.53759918200038237</v>
      </c>
      <c r="AS26" s="26">
        <v>0.2980735927871081</v>
      </c>
      <c r="AT26" s="26">
        <v>1.5792506326233053</v>
      </c>
    </row>
    <row r="27" spans="1:46">
      <c r="A27" s="26" t="s">
        <v>490</v>
      </c>
      <c r="B27" s="26" t="s">
        <v>775</v>
      </c>
      <c r="C27" s="26">
        <v>14.063387757200333</v>
      </c>
      <c r="D27" s="26">
        <v>1.7675111841327539E-4</v>
      </c>
      <c r="E27" s="26" t="s">
        <v>697</v>
      </c>
      <c r="F27" s="26">
        <v>7.3225063781175104E-2</v>
      </c>
      <c r="G27" s="26">
        <v>0.674524982</v>
      </c>
      <c r="H27" s="26">
        <v>0.63977819599999997</v>
      </c>
      <c r="I27" s="26">
        <f t="shared" si="0"/>
        <v>1.0543106755079226</v>
      </c>
      <c r="J27" s="27" t="s">
        <v>750</v>
      </c>
      <c r="K27" s="26">
        <v>0.68068535799999996</v>
      </c>
      <c r="L27" s="26">
        <v>0.67272727300000001</v>
      </c>
      <c r="M27" s="26">
        <f t="shared" si="1"/>
        <v>1.0118295858060149</v>
      </c>
      <c r="N27" s="27" t="s">
        <v>750</v>
      </c>
      <c r="O27" s="27" t="s">
        <v>753</v>
      </c>
      <c r="P27" s="26">
        <v>0.11</v>
      </c>
      <c r="Q27" s="26" t="e">
        <v>#N/A</v>
      </c>
      <c r="R27" s="26">
        <v>0.16</v>
      </c>
      <c r="S27" s="26" t="e">
        <v>#N/A</v>
      </c>
      <c r="T27" s="26">
        <v>0.43</v>
      </c>
      <c r="U27" s="26">
        <v>0.34</v>
      </c>
      <c r="V27" s="26" t="e">
        <v>#N/A</v>
      </c>
      <c r="W27" s="26" t="e">
        <v>#N/A</v>
      </c>
      <c r="X27" s="26">
        <v>0.37</v>
      </c>
      <c r="Y27" s="26">
        <v>0.39</v>
      </c>
      <c r="Z27" s="26">
        <v>0.32</v>
      </c>
      <c r="AA27" s="26">
        <v>0.35</v>
      </c>
      <c r="AB27" s="26" t="e">
        <v>#N/A</v>
      </c>
      <c r="AC27" s="26">
        <v>0.41</v>
      </c>
      <c r="AD27" s="26" t="e">
        <v>#N/A</v>
      </c>
      <c r="AE27" s="26" t="e">
        <v>#N/A</v>
      </c>
      <c r="AF27" s="26">
        <v>0.2</v>
      </c>
      <c r="AG27" s="26">
        <v>0.28000000000000003</v>
      </c>
      <c r="AH27" s="26" t="e">
        <v>#N/A</v>
      </c>
      <c r="AI27" s="26" t="e">
        <v>#N/A</v>
      </c>
      <c r="AJ27" s="26">
        <v>0.63977819599999997</v>
      </c>
      <c r="AK27" s="26">
        <v>0.620672</v>
      </c>
      <c r="AL27" s="26">
        <v>0.74504000000000004</v>
      </c>
      <c r="AM27" s="26">
        <v>0.76652900000000002</v>
      </c>
      <c r="AN27" s="26">
        <v>0.64640900000000001</v>
      </c>
      <c r="AO27" s="26">
        <v>0.95039700000000005</v>
      </c>
      <c r="AP27" s="26">
        <v>-4.3740761475166527E-2</v>
      </c>
      <c r="AQ27" s="26">
        <v>0.21974605819714582</v>
      </c>
      <c r="AR27" s="26">
        <v>0.2607685487908511</v>
      </c>
      <c r="AS27" s="26">
        <v>1.4875459543910922E-2</v>
      </c>
      <c r="AT27" s="26">
        <v>0.57095845673518775</v>
      </c>
    </row>
    <row r="28" spans="1:46">
      <c r="A28" s="26" t="s">
        <v>468</v>
      </c>
      <c r="B28" s="26" t="s">
        <v>776</v>
      </c>
      <c r="C28" s="26">
        <v>14.047450946305846</v>
      </c>
      <c r="D28" s="26">
        <v>1.782552830658368E-4</v>
      </c>
      <c r="E28" s="26" t="s">
        <v>697</v>
      </c>
      <c r="F28" s="26">
        <v>7.3206736360676317E-2</v>
      </c>
      <c r="G28" s="26">
        <v>0.67839549600000004</v>
      </c>
      <c r="H28" s="26">
        <v>0.64375392300000001</v>
      </c>
      <c r="I28" s="26">
        <f t="shared" si="0"/>
        <v>1.0538118243047974</v>
      </c>
      <c r="J28" s="27" t="s">
        <v>750</v>
      </c>
      <c r="K28" s="26">
        <v>0.68691588800000003</v>
      </c>
      <c r="L28" s="26">
        <v>0.67590909099999996</v>
      </c>
      <c r="M28" s="26">
        <f t="shared" si="1"/>
        <v>1.0162844340260546</v>
      </c>
      <c r="N28" s="27" t="s">
        <v>750</v>
      </c>
      <c r="O28" s="27" t="s">
        <v>753</v>
      </c>
      <c r="P28" s="26">
        <v>0.11</v>
      </c>
      <c r="Q28" s="26" t="e">
        <v>#N/A</v>
      </c>
      <c r="R28" s="26">
        <v>0.15</v>
      </c>
      <c r="S28" s="26" t="e">
        <v>#N/A</v>
      </c>
      <c r="T28" s="26">
        <v>0.43</v>
      </c>
      <c r="U28" s="26">
        <v>0.39</v>
      </c>
      <c r="V28" s="26" t="e">
        <v>#N/A</v>
      </c>
      <c r="W28" s="26">
        <v>0.31</v>
      </c>
      <c r="X28" s="26">
        <v>0.43</v>
      </c>
      <c r="Y28" s="26">
        <v>0.41</v>
      </c>
      <c r="Z28" s="26">
        <v>0.31</v>
      </c>
      <c r="AA28" s="26">
        <v>0.37</v>
      </c>
      <c r="AB28" s="26" t="e">
        <v>#N/A</v>
      </c>
      <c r="AC28" s="26">
        <v>0.43</v>
      </c>
      <c r="AD28" s="26" t="e">
        <v>#N/A</v>
      </c>
      <c r="AE28" s="26" t="e">
        <v>#N/A</v>
      </c>
      <c r="AF28" s="26">
        <v>0.21</v>
      </c>
      <c r="AG28" s="26">
        <v>0.28999999999999998</v>
      </c>
      <c r="AH28" s="26" t="e">
        <v>#N/A</v>
      </c>
      <c r="AI28" s="26" t="e">
        <v>#N/A</v>
      </c>
      <c r="AJ28" s="26">
        <v>0.64375392300000001</v>
      </c>
      <c r="AK28" s="26">
        <v>0.62126099999999995</v>
      </c>
      <c r="AL28" s="26">
        <v>0.74307599999999996</v>
      </c>
      <c r="AM28" s="26">
        <v>0.87344999999999995</v>
      </c>
      <c r="AN28" s="26">
        <v>0.650092</v>
      </c>
      <c r="AO28" s="26">
        <v>0.95039700000000005</v>
      </c>
      <c r="AP28" s="26">
        <v>-5.1309827762294549E-2</v>
      </c>
      <c r="AQ28" s="26">
        <v>0.20700045472645692</v>
      </c>
      <c r="AR28" s="26">
        <v>0.44021580058189319</v>
      </c>
      <c r="AS28" s="26">
        <v>1.4134581616163195E-2</v>
      </c>
      <c r="AT28" s="26">
        <v>0.56202096325787665</v>
      </c>
    </row>
    <row r="29" spans="1:46">
      <c r="A29" s="26" t="s">
        <v>473</v>
      </c>
      <c r="B29" s="26" t="s">
        <v>777</v>
      </c>
      <c r="C29" s="26">
        <v>13.542891024058331</v>
      </c>
      <c r="D29" s="26">
        <v>2.331729419519571E-4</v>
      </c>
      <c r="E29" s="26" t="s">
        <v>697</v>
      </c>
      <c r="F29" s="26">
        <v>7.1856686437045791E-2</v>
      </c>
      <c r="G29" s="26">
        <v>0.67522871200000001</v>
      </c>
      <c r="H29" s="26">
        <v>0.641155751</v>
      </c>
      <c r="I29" s="26">
        <f t="shared" si="0"/>
        <v>1.0531430326357627</v>
      </c>
      <c r="J29" s="27" t="s">
        <v>750</v>
      </c>
      <c r="K29" s="26">
        <v>0.683800623</v>
      </c>
      <c r="L29" s="26">
        <v>0.67272727300000001</v>
      </c>
      <c r="M29" s="26">
        <f t="shared" si="1"/>
        <v>1.0164603851284619</v>
      </c>
      <c r="N29" s="27" t="s">
        <v>750</v>
      </c>
      <c r="O29" s="27" t="s">
        <v>753</v>
      </c>
      <c r="P29" s="26">
        <v>9.6000000000000002E-2</v>
      </c>
      <c r="Q29" s="26" t="e">
        <v>#N/A</v>
      </c>
      <c r="R29" s="26">
        <v>0.16</v>
      </c>
      <c r="S29" s="26" t="e">
        <v>#N/A</v>
      </c>
      <c r="T29" s="26">
        <v>0.43</v>
      </c>
      <c r="U29" s="26">
        <v>0.38</v>
      </c>
      <c r="V29" s="26" t="e">
        <v>#N/A</v>
      </c>
      <c r="W29" s="26" t="e">
        <v>#N/A</v>
      </c>
      <c r="X29" s="26">
        <v>0.4</v>
      </c>
      <c r="Y29" s="26">
        <v>0.38</v>
      </c>
      <c r="Z29" s="26" t="e">
        <v>#N/A</v>
      </c>
      <c r="AA29" s="26">
        <v>0.33</v>
      </c>
      <c r="AB29" s="26" t="e">
        <v>#N/A</v>
      </c>
      <c r="AC29" s="26">
        <v>0.38</v>
      </c>
      <c r="AD29" s="26" t="e">
        <v>#N/A</v>
      </c>
      <c r="AE29" s="26" t="e">
        <v>#N/A</v>
      </c>
      <c r="AF29" s="26">
        <v>0.2</v>
      </c>
      <c r="AG29" s="26">
        <v>0.3</v>
      </c>
      <c r="AH29" s="26" t="e">
        <v>#N/A</v>
      </c>
      <c r="AI29" s="26" t="e">
        <v>#N/A</v>
      </c>
      <c r="AJ29" s="26">
        <v>0.641155751</v>
      </c>
      <c r="AK29" s="26">
        <v>0.61821700000000002</v>
      </c>
      <c r="AL29" s="26">
        <v>0.74523700000000004</v>
      </c>
      <c r="AM29" s="26">
        <v>0.86828499999999997</v>
      </c>
      <c r="AN29" s="26">
        <v>0.64824999999999999</v>
      </c>
      <c r="AO29" s="26">
        <v>0.95238100000000003</v>
      </c>
      <c r="AP29" s="26">
        <v>-5.256153555179887E-2</v>
      </c>
      <c r="AQ29" s="26">
        <v>0.21702444174837598</v>
      </c>
      <c r="AR29" s="26">
        <v>0.4374937987230027</v>
      </c>
      <c r="AS29" s="26">
        <v>1.5875438929338664E-2</v>
      </c>
      <c r="AT29" s="26">
        <v>0.57086397698148339</v>
      </c>
    </row>
    <row r="30" spans="1:46">
      <c r="A30" s="26" t="s">
        <v>471</v>
      </c>
      <c r="B30" s="26" t="s">
        <v>778</v>
      </c>
      <c r="C30" s="26">
        <v>13.316969159707309</v>
      </c>
      <c r="D30" s="26">
        <v>2.6301496672592945E-4</v>
      </c>
      <c r="E30" s="26" t="s">
        <v>697</v>
      </c>
      <c r="F30" s="26">
        <v>7.1250819584703029E-2</v>
      </c>
      <c r="G30" s="26">
        <v>0.67487684699999995</v>
      </c>
      <c r="H30" s="26">
        <v>0.64108600100000002</v>
      </c>
      <c r="I30" s="26">
        <f t="shared" si="0"/>
        <v>1.0527087566212507</v>
      </c>
      <c r="J30" s="27" t="s">
        <v>750</v>
      </c>
      <c r="K30" s="26">
        <v>0.68224299099999997</v>
      </c>
      <c r="L30" s="26">
        <v>0.67272727300000001</v>
      </c>
      <c r="M30" s="26">
        <f t="shared" si="1"/>
        <v>1.0141449862104817</v>
      </c>
      <c r="N30" s="27" t="s">
        <v>750</v>
      </c>
      <c r="O30" s="27" t="s">
        <v>753</v>
      </c>
      <c r="P30" s="26">
        <v>9.6000000000000002E-2</v>
      </c>
      <c r="Q30" s="26" t="e">
        <v>#N/A</v>
      </c>
      <c r="R30" s="26">
        <v>0.16</v>
      </c>
      <c r="S30" s="26" t="e">
        <v>#N/A</v>
      </c>
      <c r="T30" s="26">
        <v>0.43</v>
      </c>
      <c r="U30" s="26">
        <v>0.38</v>
      </c>
      <c r="V30" s="26" t="e">
        <v>#N/A</v>
      </c>
      <c r="W30" s="26" t="e">
        <v>#N/A</v>
      </c>
      <c r="X30" s="26">
        <v>0.4</v>
      </c>
      <c r="Y30" s="26">
        <v>0.38</v>
      </c>
      <c r="Z30" s="26" t="e">
        <v>#N/A</v>
      </c>
      <c r="AA30" s="26">
        <v>0.33</v>
      </c>
      <c r="AB30" s="26" t="e">
        <v>#N/A</v>
      </c>
      <c r="AC30" s="26">
        <v>0.38</v>
      </c>
      <c r="AD30" s="26" t="e">
        <v>#N/A</v>
      </c>
      <c r="AE30" s="26" t="e">
        <v>#N/A</v>
      </c>
      <c r="AF30" s="26">
        <v>0.2</v>
      </c>
      <c r="AG30" s="26">
        <v>0.3</v>
      </c>
      <c r="AH30" s="26" t="e">
        <v>#N/A</v>
      </c>
      <c r="AI30" s="26" t="e">
        <v>#N/A</v>
      </c>
      <c r="AJ30" s="26">
        <v>0.64108600100000002</v>
      </c>
      <c r="AK30" s="26">
        <v>0.61813499999999999</v>
      </c>
      <c r="AL30" s="26">
        <v>0.74504000000000004</v>
      </c>
      <c r="AM30" s="26">
        <v>0.86880199999999996</v>
      </c>
      <c r="AN30" s="26">
        <v>0.64824999999999999</v>
      </c>
      <c r="AO30" s="26">
        <v>0.95238100000000003</v>
      </c>
      <c r="AP30" s="26">
        <v>-5.2595950278080193E-2</v>
      </c>
      <c r="AQ30" s="26">
        <v>0.21679997781169111</v>
      </c>
      <c r="AR30" s="26">
        <v>0.43850951843949315</v>
      </c>
      <c r="AS30" s="26">
        <v>1.6032395258430539E-2</v>
      </c>
      <c r="AT30" s="26">
        <v>0.57102093331057535</v>
      </c>
    </row>
    <row r="31" spans="1:46">
      <c r="A31" s="26" t="s">
        <v>491</v>
      </c>
      <c r="B31" s="26" t="s">
        <v>779</v>
      </c>
      <c r="C31" s="26">
        <v>13.227399409357622</v>
      </c>
      <c r="D31" s="26">
        <v>2.758863259106801E-4</v>
      </c>
      <c r="E31" s="26" t="s">
        <v>697</v>
      </c>
      <c r="F31" s="26">
        <v>7.0998094986517657E-2</v>
      </c>
      <c r="G31" s="26">
        <v>0.67276565799999999</v>
      </c>
      <c r="H31" s="26">
        <v>0.63904582499999996</v>
      </c>
      <c r="I31" s="26">
        <f t="shared" si="0"/>
        <v>1.0527659076718012</v>
      </c>
      <c r="J31" s="27" t="s">
        <v>750</v>
      </c>
      <c r="K31" s="26">
        <v>0.67912772600000004</v>
      </c>
      <c r="L31" s="26">
        <v>0.67090909099999996</v>
      </c>
      <c r="M31" s="26">
        <f t="shared" si="1"/>
        <v>1.0122499979658199</v>
      </c>
      <c r="N31" s="27" t="s">
        <v>750</v>
      </c>
      <c r="O31" s="27" t="s">
        <v>753</v>
      </c>
      <c r="P31" s="26">
        <v>0.1</v>
      </c>
      <c r="Q31" s="26" t="e">
        <v>#N/A</v>
      </c>
      <c r="R31" s="26">
        <v>0.16</v>
      </c>
      <c r="S31" s="26" t="e">
        <v>#N/A</v>
      </c>
      <c r="T31" s="26">
        <v>0.43</v>
      </c>
      <c r="U31" s="26">
        <v>0.34</v>
      </c>
      <c r="V31" s="26" t="e">
        <v>#N/A</v>
      </c>
      <c r="W31" s="26" t="e">
        <v>#N/A</v>
      </c>
      <c r="X31" s="26">
        <v>0.37</v>
      </c>
      <c r="Y31" s="26">
        <v>0.39</v>
      </c>
      <c r="Z31" s="26">
        <v>0.32</v>
      </c>
      <c r="AA31" s="26">
        <v>0.35</v>
      </c>
      <c r="AB31" s="26" t="e">
        <v>#N/A</v>
      </c>
      <c r="AC31" s="26">
        <v>0.41</v>
      </c>
      <c r="AD31" s="26" t="e">
        <v>#N/A</v>
      </c>
      <c r="AE31" s="26" t="e">
        <v>#N/A</v>
      </c>
      <c r="AF31" s="26">
        <v>0.2</v>
      </c>
      <c r="AG31" s="26">
        <v>0.28000000000000003</v>
      </c>
      <c r="AH31" s="26" t="e">
        <v>#N/A</v>
      </c>
      <c r="AI31" s="26" t="e">
        <v>#N/A</v>
      </c>
      <c r="AJ31" s="26">
        <v>0.63904582499999996</v>
      </c>
      <c r="AK31" s="26">
        <v>0.62063199999999996</v>
      </c>
      <c r="AL31" s="26">
        <v>0.74504000000000004</v>
      </c>
      <c r="AM31" s="26">
        <v>0.74586799999999998</v>
      </c>
      <c r="AN31" s="26">
        <v>0.64640900000000001</v>
      </c>
      <c r="AO31" s="26">
        <v>0.95039700000000005</v>
      </c>
      <c r="AP31" s="26">
        <v>-4.2181303701101312E-2</v>
      </c>
      <c r="AQ31" s="26">
        <v>0.22139849529240169</v>
      </c>
      <c r="AR31" s="26">
        <v>0.22300094375557772</v>
      </c>
      <c r="AS31" s="26">
        <v>1.6527896639166813E-2</v>
      </c>
      <c r="AT31" s="26">
        <v>0.5726108938304435</v>
      </c>
    </row>
    <row r="32" spans="1:46">
      <c r="A32" s="26" t="s">
        <v>481</v>
      </c>
      <c r="B32" s="26" t="s">
        <v>780</v>
      </c>
      <c r="C32" s="26">
        <v>13.209155379970927</v>
      </c>
      <c r="D32" s="26">
        <v>2.785848897168009E-4</v>
      </c>
      <c r="E32" s="26" t="s">
        <v>697</v>
      </c>
      <c r="F32" s="26">
        <v>7.0931214498089812E-2</v>
      </c>
      <c r="G32" s="26">
        <v>0.66959887399999996</v>
      </c>
      <c r="H32" s="26">
        <v>0.63583734400000003</v>
      </c>
      <c r="I32" s="26">
        <f t="shared" si="0"/>
        <v>1.0530977463318039</v>
      </c>
      <c r="J32" s="27" t="s">
        <v>750</v>
      </c>
      <c r="K32" s="26">
        <v>0.67757009300000004</v>
      </c>
      <c r="L32" s="26">
        <v>0.66727272699999995</v>
      </c>
      <c r="M32" s="26">
        <f t="shared" si="1"/>
        <v>1.0154320198973157</v>
      </c>
      <c r="N32" s="27" t="s">
        <v>750</v>
      </c>
      <c r="O32" s="27" t="s">
        <v>753</v>
      </c>
      <c r="P32" s="26">
        <v>9.6000000000000002E-2</v>
      </c>
      <c r="Q32" s="26" t="e">
        <v>#N/A</v>
      </c>
      <c r="R32" s="26">
        <v>0.17</v>
      </c>
      <c r="S32" s="26" t="e">
        <v>#N/A</v>
      </c>
      <c r="T32" s="26">
        <v>0.44</v>
      </c>
      <c r="U32" s="26">
        <v>0.33</v>
      </c>
      <c r="V32" s="26" t="e">
        <v>#N/A</v>
      </c>
      <c r="W32" s="26" t="e">
        <v>#N/A</v>
      </c>
      <c r="X32" s="26">
        <v>0.38</v>
      </c>
      <c r="Y32" s="26">
        <v>0.38</v>
      </c>
      <c r="Z32" s="26">
        <v>0.31</v>
      </c>
      <c r="AA32" s="26">
        <v>0.35</v>
      </c>
      <c r="AB32" s="26" t="e">
        <v>#N/A</v>
      </c>
      <c r="AC32" s="26">
        <v>0.4</v>
      </c>
      <c r="AD32" s="26" t="e">
        <v>#N/A</v>
      </c>
      <c r="AE32" s="26" t="e">
        <v>#N/A</v>
      </c>
      <c r="AF32" s="26">
        <v>0.2</v>
      </c>
      <c r="AG32" s="26">
        <v>0.28000000000000003</v>
      </c>
      <c r="AH32" s="26" t="e">
        <v>#N/A</v>
      </c>
      <c r="AI32" s="26" t="e">
        <v>#N/A</v>
      </c>
      <c r="AJ32" s="26">
        <v>0.63583734400000003</v>
      </c>
      <c r="AK32" s="26">
        <v>0.617039</v>
      </c>
      <c r="AL32" s="26">
        <v>0.744255</v>
      </c>
      <c r="AM32" s="26">
        <v>0.74535099999999999</v>
      </c>
      <c r="AN32" s="26">
        <v>0.64088400000000001</v>
      </c>
      <c r="AO32" s="26">
        <v>0.95238100000000003</v>
      </c>
      <c r="AP32" s="26">
        <v>-4.3296073418413572E-2</v>
      </c>
      <c r="AQ32" s="26">
        <v>0.22713925737322824</v>
      </c>
      <c r="AR32" s="26">
        <v>0.22926222687004941</v>
      </c>
      <c r="AS32" s="26">
        <v>1.1405501347930693E-2</v>
      </c>
      <c r="AT32" s="26">
        <v>0.58288108779881243</v>
      </c>
    </row>
    <row r="33" spans="1:46">
      <c r="A33" s="26" t="s">
        <v>482</v>
      </c>
      <c r="B33" s="26" t="s">
        <v>781</v>
      </c>
      <c r="C33" s="26">
        <v>13.109592780371967</v>
      </c>
      <c r="D33" s="26">
        <v>2.9378754115579173E-4</v>
      </c>
      <c r="E33" s="26" t="s">
        <v>697</v>
      </c>
      <c r="F33" s="26">
        <v>7.0664593070576265E-2</v>
      </c>
      <c r="G33" s="26">
        <v>0.66995073900000002</v>
      </c>
      <c r="H33" s="26">
        <v>0.63632559099999997</v>
      </c>
      <c r="I33" s="26">
        <f t="shared" si="0"/>
        <v>1.0528426775153854</v>
      </c>
      <c r="J33" s="27" t="s">
        <v>750</v>
      </c>
      <c r="K33" s="26">
        <v>0.67601246100000001</v>
      </c>
      <c r="L33" s="26">
        <v>0.66818181799999998</v>
      </c>
      <c r="M33" s="26">
        <f t="shared" si="1"/>
        <v>1.0117193296630529</v>
      </c>
      <c r="N33" s="27" t="s">
        <v>750</v>
      </c>
      <c r="O33" s="27" t="s">
        <v>753</v>
      </c>
      <c r="P33" s="26">
        <v>9.6000000000000002E-2</v>
      </c>
      <c r="Q33" s="26" t="e">
        <v>#N/A</v>
      </c>
      <c r="R33" s="26">
        <v>0.16</v>
      </c>
      <c r="S33" s="26" t="e">
        <v>#N/A</v>
      </c>
      <c r="T33" s="26">
        <v>0.44</v>
      </c>
      <c r="U33" s="26">
        <v>0.33</v>
      </c>
      <c r="V33" s="26" t="e">
        <v>#N/A</v>
      </c>
      <c r="W33" s="26" t="e">
        <v>#N/A</v>
      </c>
      <c r="X33" s="26">
        <v>0.38</v>
      </c>
      <c r="Y33" s="26">
        <v>0.38</v>
      </c>
      <c r="Z33" s="26">
        <v>0.31</v>
      </c>
      <c r="AA33" s="26">
        <v>0.35</v>
      </c>
      <c r="AB33" s="26" t="e">
        <v>#N/A</v>
      </c>
      <c r="AC33" s="26">
        <v>0.4</v>
      </c>
      <c r="AD33" s="26" t="e">
        <v>#N/A</v>
      </c>
      <c r="AE33" s="26" t="e">
        <v>#N/A</v>
      </c>
      <c r="AF33" s="26">
        <v>0.19</v>
      </c>
      <c r="AG33" s="26">
        <v>0.28000000000000003</v>
      </c>
      <c r="AH33" s="26" t="e">
        <v>#N/A</v>
      </c>
      <c r="AI33" s="26" t="e">
        <v>#N/A</v>
      </c>
      <c r="AJ33" s="26">
        <v>0.63632559099999997</v>
      </c>
      <c r="AK33" s="26">
        <v>0.61687700000000001</v>
      </c>
      <c r="AL33" s="26">
        <v>0.744255</v>
      </c>
      <c r="AM33" s="26">
        <v>0.764463</v>
      </c>
      <c r="AN33" s="26">
        <v>0.64088400000000001</v>
      </c>
      <c r="AO33" s="26">
        <v>0.95039700000000005</v>
      </c>
      <c r="AP33" s="26">
        <v>-4.4782286389643412E-2</v>
      </c>
      <c r="AQ33" s="26">
        <v>0.22603186532330372</v>
      </c>
      <c r="AR33" s="26">
        <v>0.26468153347138101</v>
      </c>
      <c r="AS33" s="26">
        <v>1.0298109298006543E-2</v>
      </c>
      <c r="AT33" s="26">
        <v>0.57876513878804581</v>
      </c>
    </row>
    <row r="34" spans="1:46">
      <c r="A34" s="26" t="s">
        <v>476</v>
      </c>
      <c r="B34" s="26" t="s">
        <v>782</v>
      </c>
      <c r="C34" s="26">
        <v>12.846988264786768</v>
      </c>
      <c r="D34" s="26">
        <v>3.3802285162785639E-4</v>
      </c>
      <c r="E34" s="26" t="s">
        <v>697</v>
      </c>
      <c r="F34" s="26">
        <v>6.9968618459538945E-2</v>
      </c>
      <c r="G34" s="26">
        <v>0.67311752300000005</v>
      </c>
      <c r="H34" s="26">
        <v>0.63990025800000006</v>
      </c>
      <c r="I34" s="26">
        <f t="shared" si="0"/>
        <v>1.0519100665841581</v>
      </c>
      <c r="J34" s="27" t="s">
        <v>750</v>
      </c>
      <c r="K34" s="26">
        <v>0.68068535799999996</v>
      </c>
      <c r="L34" s="26">
        <v>0.67090909099999996</v>
      </c>
      <c r="M34" s="26">
        <f t="shared" si="1"/>
        <v>1.0145716716782422</v>
      </c>
      <c r="N34" s="27" t="s">
        <v>750</v>
      </c>
      <c r="O34" s="27" t="s">
        <v>753</v>
      </c>
      <c r="P34" s="26">
        <v>9.5000000000000001E-2</v>
      </c>
      <c r="Q34" s="26" t="e">
        <v>#N/A</v>
      </c>
      <c r="R34" s="26">
        <v>0.16</v>
      </c>
      <c r="S34" s="26" t="e">
        <v>#N/A</v>
      </c>
      <c r="T34" s="26">
        <v>0.43</v>
      </c>
      <c r="U34" s="26">
        <v>0.38</v>
      </c>
      <c r="V34" s="26" t="e">
        <v>#N/A</v>
      </c>
      <c r="W34" s="26" t="e">
        <v>#N/A</v>
      </c>
      <c r="X34" s="26">
        <v>0.4</v>
      </c>
      <c r="Y34" s="26">
        <v>0.38</v>
      </c>
      <c r="Z34" s="26" t="e">
        <v>#N/A</v>
      </c>
      <c r="AA34" s="26">
        <v>0.33</v>
      </c>
      <c r="AB34" s="26" t="e">
        <v>#N/A</v>
      </c>
      <c r="AC34" s="26">
        <v>0.38</v>
      </c>
      <c r="AD34" s="26" t="e">
        <v>#N/A</v>
      </c>
      <c r="AE34" s="26" t="e">
        <v>#N/A</v>
      </c>
      <c r="AF34" s="26">
        <v>0.2</v>
      </c>
      <c r="AG34" s="26">
        <v>0.3</v>
      </c>
      <c r="AH34" s="26" t="e">
        <v>#N/A</v>
      </c>
      <c r="AI34" s="26" t="e">
        <v>#N/A</v>
      </c>
      <c r="AJ34" s="26">
        <v>0.63990025800000006</v>
      </c>
      <c r="AK34" s="26">
        <v>0.61766900000000002</v>
      </c>
      <c r="AL34" s="26">
        <v>0.74445099999999997</v>
      </c>
      <c r="AM34" s="26">
        <v>0.84710700000000005</v>
      </c>
      <c r="AN34" s="26">
        <v>0.650092</v>
      </c>
      <c r="AO34" s="26">
        <v>0.95039700000000005</v>
      </c>
      <c r="AP34" s="26">
        <v>-5.1013122547508546E-2</v>
      </c>
      <c r="AQ34" s="26">
        <v>0.21832984521213916</v>
      </c>
      <c r="AR34" s="26">
        <v>0.40469716306227294</v>
      </c>
      <c r="AS34" s="26">
        <v>2.2796852451310096E-2</v>
      </c>
      <c r="AT34" s="26">
        <v>0.57068323409302357</v>
      </c>
    </row>
    <row r="35" spans="1:46">
      <c r="A35" s="26" t="s">
        <v>470</v>
      </c>
      <c r="B35" s="26" t="s">
        <v>783</v>
      </c>
      <c r="C35" s="26">
        <v>12.58479517496367</v>
      </c>
      <c r="D35" s="26">
        <v>3.8889765203688431E-4</v>
      </c>
      <c r="E35" s="26" t="s">
        <v>697</v>
      </c>
      <c r="F35" s="26">
        <v>6.9252701691109753E-2</v>
      </c>
      <c r="G35" s="26">
        <v>0.67382125299999995</v>
      </c>
      <c r="H35" s="26">
        <v>0.64096393900000004</v>
      </c>
      <c r="I35" s="26">
        <f t="shared" si="0"/>
        <v>1.0512623441051336</v>
      </c>
      <c r="J35" s="27" t="s">
        <v>750</v>
      </c>
      <c r="K35" s="26">
        <v>0.67912772600000004</v>
      </c>
      <c r="L35" s="26">
        <v>0.67227272699999996</v>
      </c>
      <c r="M35" s="26">
        <f t="shared" si="1"/>
        <v>1.0101967530805398</v>
      </c>
      <c r="N35" s="27" t="s">
        <v>750</v>
      </c>
      <c r="O35" s="27" t="s">
        <v>753</v>
      </c>
      <c r="P35" s="26">
        <v>9.6000000000000002E-2</v>
      </c>
      <c r="Q35" s="26" t="e">
        <v>#N/A</v>
      </c>
      <c r="R35" s="26">
        <v>0.16</v>
      </c>
      <c r="S35" s="26" t="e">
        <v>#N/A</v>
      </c>
      <c r="T35" s="26">
        <v>0.43</v>
      </c>
      <c r="U35" s="26">
        <v>0.38</v>
      </c>
      <c r="V35" s="26" t="e">
        <v>#N/A</v>
      </c>
      <c r="W35" s="26" t="e">
        <v>#N/A</v>
      </c>
      <c r="X35" s="26">
        <v>0.4</v>
      </c>
      <c r="Y35" s="26">
        <v>0.38</v>
      </c>
      <c r="Z35" s="26" t="e">
        <v>#N/A</v>
      </c>
      <c r="AA35" s="26">
        <v>0.33</v>
      </c>
      <c r="AB35" s="26" t="e">
        <v>#N/A</v>
      </c>
      <c r="AC35" s="26">
        <v>0.38</v>
      </c>
      <c r="AD35" s="26" t="e">
        <v>#N/A</v>
      </c>
      <c r="AE35" s="26" t="e">
        <v>#N/A</v>
      </c>
      <c r="AF35" s="26">
        <v>0.2</v>
      </c>
      <c r="AG35" s="26">
        <v>0.3</v>
      </c>
      <c r="AH35" s="26" t="e">
        <v>#N/A</v>
      </c>
      <c r="AI35" s="26" t="e">
        <v>#N/A</v>
      </c>
      <c r="AJ35" s="26">
        <v>0.64096393900000004</v>
      </c>
      <c r="AK35" s="26">
        <v>0.61795299999999997</v>
      </c>
      <c r="AL35" s="26">
        <v>0.74543300000000001</v>
      </c>
      <c r="AM35" s="26">
        <v>0.86880199999999996</v>
      </c>
      <c r="AN35" s="26">
        <v>0.64824999999999999</v>
      </c>
      <c r="AO35" s="26">
        <v>0.95238100000000003</v>
      </c>
      <c r="AP35" s="26">
        <v>-5.2746077842600568E-2</v>
      </c>
      <c r="AQ35" s="26">
        <v>0.2178354956986536</v>
      </c>
      <c r="AR35" s="26">
        <v>0.43878423198553962</v>
      </c>
      <c r="AS35" s="26">
        <v>1.6307108804476944E-2</v>
      </c>
      <c r="AT35" s="26">
        <v>0.57129564685662182</v>
      </c>
    </row>
    <row r="36" spans="1:46">
      <c r="A36" s="26" t="s">
        <v>670</v>
      </c>
      <c r="B36" s="26" t="s">
        <v>784</v>
      </c>
      <c r="C36" s="26">
        <v>12.650902383290452</v>
      </c>
      <c r="D36" s="26">
        <v>3.7538444435931099E-4</v>
      </c>
      <c r="E36" s="26" t="s">
        <v>697</v>
      </c>
      <c r="F36" s="26">
        <v>6.8949737607850059E-2</v>
      </c>
      <c r="G36" s="26">
        <v>0.57424348999999997</v>
      </c>
      <c r="H36" s="26">
        <v>0.540001395</v>
      </c>
      <c r="I36" s="26">
        <f t="shared" si="0"/>
        <v>1.0634111232249686</v>
      </c>
      <c r="J36" s="27" t="s">
        <v>750</v>
      </c>
      <c r="K36" s="26">
        <v>0.57165109000000003</v>
      </c>
      <c r="L36" s="26">
        <v>0.57499999999999996</v>
      </c>
      <c r="M36" s="26">
        <f t="shared" si="1"/>
        <v>0.99417580869565225</v>
      </c>
      <c r="N36" s="47" t="s">
        <v>749</v>
      </c>
      <c r="O36" s="27" t="s">
        <v>753</v>
      </c>
      <c r="P36" s="26" t="e">
        <v>#N/A</v>
      </c>
      <c r="Q36" s="26" t="e">
        <v>#N/A</v>
      </c>
      <c r="R36" s="26" t="e">
        <v>#N/A</v>
      </c>
      <c r="S36" s="26" t="e">
        <v>#N/A</v>
      </c>
      <c r="T36" s="26" t="e">
        <v>#N/A</v>
      </c>
      <c r="U36" s="26" t="e">
        <v>#N/A</v>
      </c>
      <c r="V36" s="26" t="e">
        <v>#N/A</v>
      </c>
      <c r="W36" s="26" t="e">
        <v>#N/A</v>
      </c>
      <c r="X36" s="26" t="e">
        <v>#N/A</v>
      </c>
      <c r="Y36" s="26" t="e">
        <v>#N/A</v>
      </c>
      <c r="Z36" s="26" t="e">
        <v>#N/A</v>
      </c>
      <c r="AA36" s="26" t="e">
        <v>#N/A</v>
      </c>
      <c r="AB36" s="26" t="e">
        <v>#N/A</v>
      </c>
      <c r="AC36" s="26" t="e">
        <v>#N/A</v>
      </c>
      <c r="AD36" s="26" t="e">
        <v>#N/A</v>
      </c>
      <c r="AE36" s="26" t="e">
        <v>#N/A</v>
      </c>
      <c r="AF36" s="26">
        <v>0.17</v>
      </c>
      <c r="AG36" s="26" t="e">
        <v>#N/A</v>
      </c>
      <c r="AH36" s="26" t="e">
        <v>#N/A</v>
      </c>
      <c r="AI36" s="26" t="e">
        <v>#N/A</v>
      </c>
      <c r="AJ36" s="26">
        <v>0.540001395</v>
      </c>
      <c r="AK36" s="26">
        <v>0.50653499999999996</v>
      </c>
      <c r="AL36" s="26">
        <v>0.72775500000000004</v>
      </c>
      <c r="AM36" s="26">
        <v>0.77944199999999997</v>
      </c>
      <c r="AN36" s="26">
        <v>0.58195200000000002</v>
      </c>
      <c r="AO36" s="26">
        <v>0.95039700000000005</v>
      </c>
      <c r="AP36" s="26">
        <v>-9.2301176002941271E-2</v>
      </c>
      <c r="AQ36" s="26">
        <v>0.4304897121041506</v>
      </c>
      <c r="AR36" s="26">
        <v>0.52947853856056804</v>
      </c>
      <c r="AS36" s="26">
        <v>0.10793702883519246</v>
      </c>
      <c r="AT36" s="26">
        <v>0.81556714793639129</v>
      </c>
    </row>
    <row r="37" spans="1:46">
      <c r="A37" s="26" t="s">
        <v>474</v>
      </c>
      <c r="B37" s="26" t="s">
        <v>785</v>
      </c>
      <c r="C37" s="26">
        <v>12.464059501637195</v>
      </c>
      <c r="D37" s="26">
        <v>4.1485734964298576E-4</v>
      </c>
      <c r="E37" s="26" t="s">
        <v>697</v>
      </c>
      <c r="F37" s="26">
        <v>6.8915010756016581E-2</v>
      </c>
      <c r="G37" s="26">
        <v>0.67311752300000005</v>
      </c>
      <c r="H37" s="26">
        <v>0.64040594299999998</v>
      </c>
      <c r="I37" s="26">
        <f t="shared" si="0"/>
        <v>1.0510794447764831</v>
      </c>
      <c r="J37" s="27" t="s">
        <v>750</v>
      </c>
      <c r="K37" s="26">
        <v>0.68224299099999997</v>
      </c>
      <c r="L37" s="26">
        <v>0.67045454500000001</v>
      </c>
      <c r="M37" s="26">
        <f t="shared" si="1"/>
        <v>1.0175827669271746</v>
      </c>
      <c r="N37" s="27" t="s">
        <v>750</v>
      </c>
      <c r="O37" s="27" t="s">
        <v>753</v>
      </c>
      <c r="P37" s="26">
        <v>9.5000000000000001E-2</v>
      </c>
      <c r="Q37" s="26" t="e">
        <v>#N/A</v>
      </c>
      <c r="R37" s="26">
        <v>0.16</v>
      </c>
      <c r="S37" s="26" t="e">
        <v>#N/A</v>
      </c>
      <c r="T37" s="26">
        <v>0.43</v>
      </c>
      <c r="U37" s="26">
        <v>0.38</v>
      </c>
      <c r="V37" s="26" t="e">
        <v>#N/A</v>
      </c>
      <c r="W37" s="26" t="e">
        <v>#N/A</v>
      </c>
      <c r="X37" s="26">
        <v>0.4</v>
      </c>
      <c r="Y37" s="26">
        <v>0.38</v>
      </c>
      <c r="Z37" s="26" t="e">
        <v>#N/A</v>
      </c>
      <c r="AA37" s="26">
        <v>0.33</v>
      </c>
      <c r="AB37" s="26" t="e">
        <v>#N/A</v>
      </c>
      <c r="AC37" s="26">
        <v>0.38</v>
      </c>
      <c r="AD37" s="26" t="e">
        <v>#N/A</v>
      </c>
      <c r="AE37" s="26" t="e">
        <v>#N/A</v>
      </c>
      <c r="AF37" s="26">
        <v>0.2</v>
      </c>
      <c r="AG37" s="26">
        <v>0.3</v>
      </c>
      <c r="AH37" s="26" t="e">
        <v>#N/A</v>
      </c>
      <c r="AI37" s="26" t="e">
        <v>#N/A</v>
      </c>
      <c r="AJ37" s="26">
        <v>0.64040594299999998</v>
      </c>
      <c r="AK37" s="26">
        <v>0.61815600000000004</v>
      </c>
      <c r="AL37" s="26">
        <v>0.74484399999999995</v>
      </c>
      <c r="AM37" s="26">
        <v>0.84917399999999998</v>
      </c>
      <c r="AN37" s="26">
        <v>0.64640900000000001</v>
      </c>
      <c r="AO37" s="26">
        <v>0.95238100000000003</v>
      </c>
      <c r="AP37" s="26">
        <v>-5.101572857956637E-2</v>
      </c>
      <c r="AQ37" s="26">
        <v>0.21795160320936882</v>
      </c>
      <c r="AR37" s="26">
        <v>0.40707350329867137</v>
      </c>
      <c r="AS37" s="26">
        <v>1.3460588778322591E-2</v>
      </c>
      <c r="AT37" s="26">
        <v>0.57255214293044165</v>
      </c>
    </row>
    <row r="38" spans="1:46">
      <c r="A38" s="26" t="s">
        <v>551</v>
      </c>
      <c r="B38" s="26" t="s">
        <v>786</v>
      </c>
      <c r="C38" s="26">
        <v>11.344607789535823</v>
      </c>
      <c r="D38" s="26">
        <v>7.5667348107956412E-4</v>
      </c>
      <c r="E38" s="26" t="s">
        <v>697</v>
      </c>
      <c r="F38" s="26">
        <v>6.4028523423761197E-2</v>
      </c>
      <c r="G38" s="26">
        <v>0.25862068999999999</v>
      </c>
      <c r="H38" s="26">
        <v>0.23109785899999999</v>
      </c>
      <c r="I38" s="26">
        <f t="shared" si="0"/>
        <v>1.1190960016639531</v>
      </c>
      <c r="J38" s="27" t="s">
        <v>750</v>
      </c>
      <c r="K38" s="26">
        <v>0.258566978</v>
      </c>
      <c r="L38" s="26">
        <v>0.25863636400000001</v>
      </c>
      <c r="M38" s="26">
        <f t="shared" si="1"/>
        <v>0.999731723726212</v>
      </c>
      <c r="N38" s="47" t="s">
        <v>749</v>
      </c>
      <c r="O38" s="27" t="s">
        <v>753</v>
      </c>
      <c r="P38" s="26" t="e">
        <v>#N/A</v>
      </c>
      <c r="Q38" s="26" t="e">
        <v>#N/A</v>
      </c>
      <c r="R38" s="26" t="e">
        <v>#N/A</v>
      </c>
      <c r="S38" s="26" t="e">
        <v>#N/A</v>
      </c>
      <c r="T38" s="26" t="e">
        <v>#N/A</v>
      </c>
      <c r="U38" s="26" t="e">
        <v>#N/A</v>
      </c>
      <c r="V38" s="26" t="e">
        <v>#N/A</v>
      </c>
      <c r="W38" s="26" t="e">
        <v>#N/A</v>
      </c>
      <c r="X38" s="26" t="e">
        <v>#N/A</v>
      </c>
      <c r="Y38" s="26" t="e">
        <v>#N/A</v>
      </c>
      <c r="Z38" s="26">
        <v>0.35</v>
      </c>
      <c r="AA38" s="26" t="e">
        <v>#N/A</v>
      </c>
      <c r="AB38" s="26" t="e">
        <v>#N/A</v>
      </c>
      <c r="AC38" s="26" t="e">
        <v>#N/A</v>
      </c>
      <c r="AD38" s="26" t="e">
        <v>#N/A</v>
      </c>
      <c r="AE38" s="26" t="e">
        <v>#N/A</v>
      </c>
      <c r="AF38" s="26">
        <v>0.19</v>
      </c>
      <c r="AG38" s="26" t="e">
        <v>#N/A</v>
      </c>
      <c r="AH38" s="26" t="e">
        <v>#N/A</v>
      </c>
      <c r="AI38" s="26" t="e">
        <v>#N/A</v>
      </c>
      <c r="AJ38" s="26">
        <v>0.23109785899999999</v>
      </c>
      <c r="AK38" s="26">
        <v>0.20982700000000001</v>
      </c>
      <c r="AL38" s="26">
        <v>0.42467100000000002</v>
      </c>
      <c r="AM38" s="26">
        <v>0.173037</v>
      </c>
      <c r="AN38" s="26">
        <v>0.27992600000000001</v>
      </c>
      <c r="AO38" s="26">
        <v>0.52579399999999998</v>
      </c>
      <c r="AP38" s="26">
        <v>-0.13930356190093932</v>
      </c>
      <c r="AQ38" s="26">
        <v>0.87784169900585585</v>
      </c>
      <c r="AR38" s="26">
        <v>-0.41742333591166025</v>
      </c>
      <c r="AS38" s="26">
        <v>0.27654159903064557</v>
      </c>
      <c r="AT38" s="26">
        <v>1.1859937849475379</v>
      </c>
    </row>
    <row r="39" spans="1:46">
      <c r="A39" s="26" t="s">
        <v>669</v>
      </c>
      <c r="B39" s="26" t="s">
        <v>787</v>
      </c>
      <c r="C39" s="26">
        <v>9.8777621531862252</v>
      </c>
      <c r="D39" s="26">
        <v>1.6728827523614517E-3</v>
      </c>
      <c r="E39" s="26" t="s">
        <v>697</v>
      </c>
      <c r="F39" s="26">
        <v>6.0948438240093994E-2</v>
      </c>
      <c r="G39" s="26">
        <v>0.57248416599999996</v>
      </c>
      <c r="H39" s="26">
        <v>0.54221594500000003</v>
      </c>
      <c r="I39" s="26">
        <f t="shared" si="0"/>
        <v>1.0558231849858268</v>
      </c>
      <c r="J39" s="27" t="s">
        <v>750</v>
      </c>
      <c r="K39" s="26">
        <v>0.56853582599999997</v>
      </c>
      <c r="L39" s="26">
        <v>0.57363636399999995</v>
      </c>
      <c r="M39" s="26">
        <f t="shared" si="1"/>
        <v>0.99110841236696778</v>
      </c>
      <c r="N39" s="47" t="s">
        <v>749</v>
      </c>
      <c r="O39" s="27" t="s">
        <v>753</v>
      </c>
      <c r="P39" s="26" t="e">
        <v>#N/A</v>
      </c>
      <c r="Q39" s="26" t="e">
        <v>#N/A</v>
      </c>
      <c r="R39" s="26">
        <v>0.14000000000000001</v>
      </c>
      <c r="S39" s="26" t="e">
        <v>#N/A</v>
      </c>
      <c r="T39" s="26" t="e">
        <v>#N/A</v>
      </c>
      <c r="U39" s="26" t="e">
        <v>#N/A</v>
      </c>
      <c r="V39" s="26" t="e">
        <v>#N/A</v>
      </c>
      <c r="W39" s="26" t="e">
        <v>#N/A</v>
      </c>
      <c r="X39" s="26" t="e">
        <v>#N/A</v>
      </c>
      <c r="Y39" s="26" t="e">
        <v>#N/A</v>
      </c>
      <c r="Z39" s="26" t="e">
        <v>#N/A</v>
      </c>
      <c r="AA39" s="26" t="e">
        <v>#N/A</v>
      </c>
      <c r="AB39" s="26" t="e">
        <v>#N/A</v>
      </c>
      <c r="AC39" s="26" t="e">
        <v>#N/A</v>
      </c>
      <c r="AD39" s="26" t="e">
        <v>#N/A</v>
      </c>
      <c r="AE39" s="26" t="e">
        <v>#N/A</v>
      </c>
      <c r="AF39" s="26">
        <v>0.17</v>
      </c>
      <c r="AG39" s="26" t="e">
        <v>#N/A</v>
      </c>
      <c r="AH39" s="26" t="e">
        <v>#N/A</v>
      </c>
      <c r="AI39" s="26" t="e">
        <v>#N/A</v>
      </c>
      <c r="AJ39" s="26">
        <v>0.54221594500000003</v>
      </c>
      <c r="AK39" s="26">
        <v>0.50915299999999997</v>
      </c>
      <c r="AL39" s="26">
        <v>0.72755800000000004</v>
      </c>
      <c r="AM39" s="26">
        <v>0.78047500000000003</v>
      </c>
      <c r="AN39" s="26">
        <v>0.57642700000000002</v>
      </c>
      <c r="AO39" s="26">
        <v>0.95039700000000005</v>
      </c>
      <c r="AP39" s="26">
        <v>-9.0768289319633766E-2</v>
      </c>
      <c r="AQ39" s="26">
        <v>0.42419472314156659</v>
      </c>
      <c r="AR39" s="26">
        <v>0.52548488157887319</v>
      </c>
      <c r="AS39" s="26">
        <v>8.8270374049092659E-2</v>
      </c>
      <c r="AT39" s="26">
        <v>0.8096627428891453</v>
      </c>
    </row>
    <row r="40" spans="1:46">
      <c r="A40" s="26" t="s">
        <v>568</v>
      </c>
      <c r="B40" s="26" t="s">
        <v>788</v>
      </c>
      <c r="C40" s="26">
        <v>10.197273995895943</v>
      </c>
      <c r="D40" s="26">
        <v>1.4064841266386956E-3</v>
      </c>
      <c r="E40" s="26" t="s">
        <v>697</v>
      </c>
      <c r="F40" s="26">
        <v>6.0694266414996867E-2</v>
      </c>
      <c r="G40" s="26">
        <v>0.239268121</v>
      </c>
      <c r="H40" s="26">
        <v>0.21386970799999999</v>
      </c>
      <c r="I40" s="26">
        <f t="shared" si="0"/>
        <v>1.1187564767236695</v>
      </c>
      <c r="J40" s="27" t="s">
        <v>750</v>
      </c>
      <c r="K40" s="26">
        <v>0.241433022</v>
      </c>
      <c r="L40" s="26">
        <v>0.23863636399999999</v>
      </c>
      <c r="M40" s="26">
        <f t="shared" si="1"/>
        <v>1.0117193287440467</v>
      </c>
      <c r="N40" s="27" t="s">
        <v>750</v>
      </c>
      <c r="O40" s="27" t="s">
        <v>753</v>
      </c>
      <c r="P40" s="26" t="e">
        <v>#N/A</v>
      </c>
      <c r="Q40" s="26" t="e">
        <v>#N/A</v>
      </c>
      <c r="R40" s="26" t="e">
        <v>#N/A</v>
      </c>
      <c r="S40" s="26">
        <v>0.44</v>
      </c>
      <c r="T40" s="26" t="e">
        <v>#N/A</v>
      </c>
      <c r="U40" s="26">
        <v>0.36</v>
      </c>
      <c r="V40" s="26" t="e">
        <v>#N/A</v>
      </c>
      <c r="W40" s="26" t="e">
        <v>#N/A</v>
      </c>
      <c r="X40" s="26">
        <v>0.44</v>
      </c>
      <c r="Y40" s="26">
        <v>0.45</v>
      </c>
      <c r="Z40" s="26">
        <v>0.44</v>
      </c>
      <c r="AA40" s="26">
        <v>0.44</v>
      </c>
      <c r="AB40" s="26" t="e">
        <v>#N/A</v>
      </c>
      <c r="AC40" s="26" t="e">
        <v>#N/A</v>
      </c>
      <c r="AD40" s="26" t="e">
        <v>#N/A</v>
      </c>
      <c r="AE40" s="26" t="e">
        <v>#N/A</v>
      </c>
      <c r="AF40" s="26">
        <v>0.2</v>
      </c>
      <c r="AG40" s="26" t="e">
        <v>#N/A</v>
      </c>
      <c r="AH40" s="26" t="e">
        <v>#N/A</v>
      </c>
      <c r="AI40" s="26" t="e">
        <v>#N/A</v>
      </c>
      <c r="AJ40" s="26">
        <v>0.21386970799999999</v>
      </c>
      <c r="AK40" s="26">
        <v>0.19281999999999999</v>
      </c>
      <c r="AL40" s="26">
        <v>0.405028</v>
      </c>
      <c r="AM40" s="26">
        <v>0.15599199999999999</v>
      </c>
      <c r="AN40" s="26">
        <v>0.25046000000000002</v>
      </c>
      <c r="AO40" s="26">
        <v>0.52381</v>
      </c>
      <c r="AP40" s="26">
        <v>-0.14947745608862276</v>
      </c>
      <c r="AQ40" s="26">
        <v>0.92128948937227295</v>
      </c>
      <c r="AR40" s="26">
        <v>-0.45526011422729867</v>
      </c>
      <c r="AS40" s="26">
        <v>0.22784805750341186</v>
      </c>
      <c r="AT40" s="26">
        <v>1.2923114452295983</v>
      </c>
    </row>
    <row r="41" spans="1:46">
      <c r="A41" s="26" t="s">
        <v>601</v>
      </c>
      <c r="B41" s="26" t="s">
        <v>789</v>
      </c>
      <c r="C41" s="26">
        <v>10.150154967470925</v>
      </c>
      <c r="D41" s="26">
        <v>1.4428911271322418E-3</v>
      </c>
      <c r="E41" s="26" t="s">
        <v>697</v>
      </c>
      <c r="F41" s="26">
        <v>6.0557595862130498E-2</v>
      </c>
      <c r="G41" s="26">
        <v>0.239268121</v>
      </c>
      <c r="H41" s="26">
        <v>0.21392575</v>
      </c>
      <c r="I41" s="26">
        <f t="shared" si="0"/>
        <v>1.1184633967626618</v>
      </c>
      <c r="J41" s="27" t="s">
        <v>750</v>
      </c>
      <c r="K41" s="26">
        <v>0.241433022</v>
      </c>
      <c r="L41" s="26">
        <v>0.23863636399999999</v>
      </c>
      <c r="M41" s="26">
        <f t="shared" si="1"/>
        <v>1.0117193287440467</v>
      </c>
      <c r="N41" s="27" t="s">
        <v>750</v>
      </c>
      <c r="O41" s="27" t="s">
        <v>753</v>
      </c>
      <c r="P41" s="26" t="e">
        <v>#N/A</v>
      </c>
      <c r="Q41" s="26" t="e">
        <v>#N/A</v>
      </c>
      <c r="R41" s="26" t="e">
        <v>#N/A</v>
      </c>
      <c r="S41" s="26">
        <v>0.44</v>
      </c>
      <c r="T41" s="26" t="e">
        <v>#N/A</v>
      </c>
      <c r="U41" s="26">
        <v>0.36</v>
      </c>
      <c r="V41" s="26" t="e">
        <v>#N/A</v>
      </c>
      <c r="W41" s="26" t="e">
        <v>#N/A</v>
      </c>
      <c r="X41" s="26">
        <v>0.44</v>
      </c>
      <c r="Y41" s="26">
        <v>0.45</v>
      </c>
      <c r="Z41" s="26">
        <v>0.44</v>
      </c>
      <c r="AA41" s="26">
        <v>0.44</v>
      </c>
      <c r="AB41" s="26" t="e">
        <v>#N/A</v>
      </c>
      <c r="AC41" s="26" t="e">
        <v>#N/A</v>
      </c>
      <c r="AD41" s="26" t="e">
        <v>#N/A</v>
      </c>
      <c r="AE41" s="26" t="e">
        <v>#N/A</v>
      </c>
      <c r="AF41" s="26">
        <v>0.2</v>
      </c>
      <c r="AG41" s="26" t="e">
        <v>#N/A</v>
      </c>
      <c r="AH41" s="26" t="e">
        <v>#N/A</v>
      </c>
      <c r="AI41" s="26" t="e">
        <v>#N/A</v>
      </c>
      <c r="AJ41" s="26">
        <v>0.21392575</v>
      </c>
      <c r="AK41" s="26">
        <v>0.19229599999999999</v>
      </c>
      <c r="AL41" s="26">
        <v>0.405225</v>
      </c>
      <c r="AM41" s="26">
        <v>0.17097100000000001</v>
      </c>
      <c r="AN41" s="26">
        <v>0.25046000000000002</v>
      </c>
      <c r="AO41" s="26">
        <v>0.52182499999999998</v>
      </c>
      <c r="AP41" s="26">
        <v>-0.15378139541317074</v>
      </c>
      <c r="AQ41" s="26">
        <v>0.92161303416485441</v>
      </c>
      <c r="AR41" s="26">
        <v>-0.32335851173951957</v>
      </c>
      <c r="AS41" s="26">
        <v>0.22747006603841599</v>
      </c>
      <c r="AT41" s="26">
        <v>1.2864559150511889</v>
      </c>
    </row>
    <row r="42" spans="1:46">
      <c r="A42" s="26" t="s">
        <v>562</v>
      </c>
      <c r="B42" s="26" t="s">
        <v>790</v>
      </c>
      <c r="C42" s="26">
        <v>9.780175389141494</v>
      </c>
      <c r="D42" s="26">
        <v>1.7640348653011188E-3</v>
      </c>
      <c r="E42" s="26" t="s">
        <v>697</v>
      </c>
      <c r="F42" s="26">
        <v>5.9469279317346802E-2</v>
      </c>
      <c r="G42" s="26">
        <v>0.23856439099999999</v>
      </c>
      <c r="H42" s="26">
        <v>0.21369533399999999</v>
      </c>
      <c r="I42" s="26">
        <f t="shared" si="0"/>
        <v>1.1163762284112391</v>
      </c>
      <c r="J42" s="27" t="s">
        <v>750</v>
      </c>
      <c r="K42" s="26">
        <v>0.23831775699999999</v>
      </c>
      <c r="L42" s="26">
        <v>0.23863636399999999</v>
      </c>
      <c r="M42" s="26">
        <f t="shared" si="1"/>
        <v>0.99866488495441541</v>
      </c>
      <c r="N42" s="47" t="s">
        <v>749</v>
      </c>
      <c r="O42" s="27" t="s">
        <v>753</v>
      </c>
      <c r="P42" s="26" t="e">
        <v>#N/A</v>
      </c>
      <c r="Q42" s="26" t="e">
        <v>#N/A</v>
      </c>
      <c r="R42" s="26" t="e">
        <v>#N/A</v>
      </c>
      <c r="S42" s="26">
        <v>0.44</v>
      </c>
      <c r="T42" s="26" t="e">
        <v>#N/A</v>
      </c>
      <c r="U42" s="26">
        <v>0.36</v>
      </c>
      <c r="V42" s="26" t="e">
        <v>#N/A</v>
      </c>
      <c r="W42" s="26" t="e">
        <v>#N/A</v>
      </c>
      <c r="X42" s="26">
        <v>0.44</v>
      </c>
      <c r="Y42" s="26">
        <v>0.45</v>
      </c>
      <c r="Z42" s="26">
        <v>0.44</v>
      </c>
      <c r="AA42" s="26">
        <v>0.44</v>
      </c>
      <c r="AB42" s="26" t="e">
        <v>#N/A</v>
      </c>
      <c r="AC42" s="26" t="e">
        <v>#N/A</v>
      </c>
      <c r="AD42" s="26" t="e">
        <v>#N/A</v>
      </c>
      <c r="AE42" s="26" t="e">
        <v>#N/A</v>
      </c>
      <c r="AF42" s="26">
        <v>0.2</v>
      </c>
      <c r="AG42" s="26" t="e">
        <v>#N/A</v>
      </c>
      <c r="AH42" s="26" t="e">
        <v>#N/A</v>
      </c>
      <c r="AI42" s="26" t="e">
        <v>#N/A</v>
      </c>
      <c r="AJ42" s="26">
        <v>0.21369533399999999</v>
      </c>
      <c r="AK42" s="26">
        <v>0.19267799999999999</v>
      </c>
      <c r="AL42" s="26">
        <v>0.405028</v>
      </c>
      <c r="AM42" s="26">
        <v>0.154442</v>
      </c>
      <c r="AN42" s="26">
        <v>0.25046000000000002</v>
      </c>
      <c r="AO42" s="26">
        <v>0.52381</v>
      </c>
      <c r="AP42" s="26">
        <v>-0.14936355342632196</v>
      </c>
      <c r="AQ42" s="26">
        <v>0.92246623907954861</v>
      </c>
      <c r="AR42" s="26">
        <v>-0.46849026515847547</v>
      </c>
      <c r="AS42" s="26">
        <v>0.22902480721068763</v>
      </c>
      <c r="AT42" s="26">
        <v>1.2934881949368742</v>
      </c>
    </row>
    <row r="43" spans="1:46">
      <c r="A43" s="26" t="s">
        <v>607</v>
      </c>
      <c r="B43" s="26" t="s">
        <v>791</v>
      </c>
      <c r="C43" s="26">
        <v>9.5238082163246265</v>
      </c>
      <c r="D43" s="26">
        <v>2.0282325934678665E-3</v>
      </c>
      <c r="E43" s="26" t="s">
        <v>697</v>
      </c>
      <c r="F43" s="26">
        <v>5.8701812021359268E-2</v>
      </c>
      <c r="G43" s="26">
        <v>0.237860662</v>
      </c>
      <c r="H43" s="26">
        <v>0.21333286800000001</v>
      </c>
      <c r="I43" s="26">
        <f t="shared" si="0"/>
        <v>1.1149742851626594</v>
      </c>
      <c r="J43" s="27" t="s">
        <v>750</v>
      </c>
      <c r="K43" s="26">
        <v>0.23987538899999999</v>
      </c>
      <c r="L43" s="26">
        <v>0.23727272699999999</v>
      </c>
      <c r="M43" s="26">
        <f t="shared" si="1"/>
        <v>1.0109690735758265</v>
      </c>
      <c r="N43" s="27" t="s">
        <v>750</v>
      </c>
      <c r="O43" s="27" t="s">
        <v>753</v>
      </c>
      <c r="P43" s="26" t="e">
        <v>#N/A</v>
      </c>
      <c r="Q43" s="26" t="e">
        <v>#N/A</v>
      </c>
      <c r="R43" s="26" t="e">
        <v>#N/A</v>
      </c>
      <c r="S43" s="26">
        <v>0.44</v>
      </c>
      <c r="T43" s="26" t="e">
        <v>#N/A</v>
      </c>
      <c r="U43" s="26">
        <v>0.36</v>
      </c>
      <c r="V43" s="26" t="e">
        <v>#N/A</v>
      </c>
      <c r="W43" s="26" t="e">
        <v>#N/A</v>
      </c>
      <c r="X43" s="26">
        <v>0.44</v>
      </c>
      <c r="Y43" s="26">
        <v>0.45</v>
      </c>
      <c r="Z43" s="26">
        <v>0.44</v>
      </c>
      <c r="AA43" s="26">
        <v>0.44</v>
      </c>
      <c r="AB43" s="26" t="e">
        <v>#N/A</v>
      </c>
      <c r="AC43" s="26" t="e">
        <v>#N/A</v>
      </c>
      <c r="AD43" s="26" t="e">
        <v>#N/A</v>
      </c>
      <c r="AE43" s="26" t="e">
        <v>#N/A</v>
      </c>
      <c r="AF43" s="26">
        <v>0.21</v>
      </c>
      <c r="AG43" s="26" t="e">
        <v>#N/A</v>
      </c>
      <c r="AH43" s="26" t="e">
        <v>#N/A</v>
      </c>
      <c r="AI43" s="26" t="e">
        <v>#N/A</v>
      </c>
      <c r="AJ43" s="26">
        <v>0.21333286800000001</v>
      </c>
      <c r="AK43" s="26">
        <v>0.19203200000000001</v>
      </c>
      <c r="AL43" s="26">
        <v>0.40443899999999999</v>
      </c>
      <c r="AM43" s="26">
        <v>0.16787199999999999</v>
      </c>
      <c r="AN43" s="26">
        <v>0.25230200000000003</v>
      </c>
      <c r="AO43" s="26">
        <v>0.49801600000000001</v>
      </c>
      <c r="AP43" s="26">
        <v>-0.1517595174247835</v>
      </c>
      <c r="AQ43" s="26">
        <v>0.92281586533403026</v>
      </c>
      <c r="AR43" s="26">
        <v>-0.34574463968131913</v>
      </c>
      <c r="AS43" s="26">
        <v>0.24204538510533843</v>
      </c>
      <c r="AT43" s="26">
        <v>1.2230858356871761</v>
      </c>
    </row>
    <row r="44" spans="1:46">
      <c r="A44" s="26" t="s">
        <v>677</v>
      </c>
      <c r="B44" s="26" t="s">
        <v>792</v>
      </c>
      <c r="C44" s="26">
        <v>8.6993307651421237</v>
      </c>
      <c r="D44" s="26">
        <v>3.1832690040945223E-3</v>
      </c>
      <c r="E44" s="26" t="s">
        <v>697</v>
      </c>
      <c r="F44" s="26">
        <v>5.8501595505280668E-2</v>
      </c>
      <c r="G44" s="26">
        <v>0.15693173799999999</v>
      </c>
      <c r="H44" s="26">
        <v>0.17878565900000001</v>
      </c>
      <c r="I44" s="26">
        <f t="shared" si="0"/>
        <v>0.87776468693162901</v>
      </c>
      <c r="J44" s="47" t="s">
        <v>749</v>
      </c>
      <c r="K44" s="26">
        <v>0.15576324</v>
      </c>
      <c r="L44" s="26">
        <v>0.157272727</v>
      </c>
      <c r="M44" s="26">
        <f t="shared" si="1"/>
        <v>0.99040210576370302</v>
      </c>
      <c r="N44" s="47" t="s">
        <v>749</v>
      </c>
      <c r="O44" s="47" t="s">
        <v>751</v>
      </c>
      <c r="P44" s="26" t="e">
        <v>#N/A</v>
      </c>
      <c r="Q44" s="26" t="e">
        <v>#N/A</v>
      </c>
      <c r="R44" s="26" t="e">
        <v>#N/A</v>
      </c>
      <c r="S44" s="26" t="e">
        <v>#N/A</v>
      </c>
      <c r="T44" s="26" t="e">
        <v>#N/A</v>
      </c>
      <c r="U44" s="26" t="e">
        <v>#N/A</v>
      </c>
      <c r="V44" s="26" t="e">
        <v>#N/A</v>
      </c>
      <c r="W44" s="26" t="e">
        <v>#N/A</v>
      </c>
      <c r="X44" s="26" t="e">
        <v>#N/A</v>
      </c>
      <c r="Y44" s="26" t="e">
        <v>#N/A</v>
      </c>
      <c r="Z44" s="26" t="e">
        <v>#N/A</v>
      </c>
      <c r="AA44" s="26" t="e">
        <v>#N/A</v>
      </c>
      <c r="AB44" s="26" t="e">
        <v>#N/A</v>
      </c>
      <c r="AC44" s="26" t="e">
        <v>#N/A</v>
      </c>
      <c r="AD44" s="26" t="e">
        <v>#N/A</v>
      </c>
      <c r="AE44" s="26" t="e">
        <v>#N/A</v>
      </c>
      <c r="AF44" s="26">
        <v>-0.18</v>
      </c>
      <c r="AG44" s="26" t="e">
        <v>#N/A</v>
      </c>
      <c r="AH44" s="26" t="e">
        <v>#N/A</v>
      </c>
      <c r="AI44" s="26" t="e">
        <v>#N/A</v>
      </c>
      <c r="AJ44" s="26">
        <v>0.17878565900000001</v>
      </c>
      <c r="AK44" s="26">
        <v>0.175346</v>
      </c>
      <c r="AL44" s="26">
        <v>0.24945999999999999</v>
      </c>
      <c r="AM44" s="26">
        <v>5.6818199999999999E-2</v>
      </c>
      <c r="AN44" s="26">
        <v>0.17679600000000001</v>
      </c>
      <c r="AO44" s="26">
        <v>0.27182499999999998</v>
      </c>
      <c r="AP44" s="26">
        <v>-2.8026497584057623E-2</v>
      </c>
      <c r="AQ44" s="26">
        <v>0.4805774854929416</v>
      </c>
      <c r="AR44" s="26">
        <v>-1.6538059849331306</v>
      </c>
      <c r="AS44" s="26">
        <v>-1.6145383532086912E-2</v>
      </c>
      <c r="AT44" s="26">
        <v>0.60444713048939069</v>
      </c>
    </row>
    <row r="45" spans="1:46">
      <c r="A45" s="26" t="s">
        <v>653</v>
      </c>
      <c r="B45" s="26" t="s">
        <v>793</v>
      </c>
      <c r="C45" s="26">
        <v>8.7733680082339163</v>
      </c>
      <c r="D45" s="26">
        <v>3.0566051812961252E-3</v>
      </c>
      <c r="E45" s="26" t="s">
        <v>697</v>
      </c>
      <c r="F45" s="26">
        <v>5.751456243193287E-2</v>
      </c>
      <c r="G45" s="26">
        <v>0.40886699500000001</v>
      </c>
      <c r="H45" s="26">
        <v>0.43727767299999998</v>
      </c>
      <c r="I45" s="26">
        <f t="shared" si="0"/>
        <v>0.93502829036505608</v>
      </c>
      <c r="J45" s="47" t="s">
        <v>749</v>
      </c>
      <c r="K45" s="26">
        <v>0.38785046699999998</v>
      </c>
      <c r="L45" s="26">
        <v>0.41499999999999998</v>
      </c>
      <c r="M45" s="26">
        <f t="shared" si="1"/>
        <v>0.93457943855421688</v>
      </c>
      <c r="N45" s="47" t="s">
        <v>749</v>
      </c>
      <c r="O45" s="47" t="s">
        <v>751</v>
      </c>
      <c r="P45" s="26" t="e">
        <v>#N/A</v>
      </c>
      <c r="Q45" s="26" t="e">
        <v>#N/A</v>
      </c>
      <c r="R45" s="26" t="e">
        <v>#N/A</v>
      </c>
      <c r="S45" s="26" t="e">
        <v>#N/A</v>
      </c>
      <c r="T45" s="26" t="e">
        <v>#N/A</v>
      </c>
      <c r="U45" s="26" t="e">
        <v>#N/A</v>
      </c>
      <c r="V45" s="26" t="e">
        <v>#N/A</v>
      </c>
      <c r="W45" s="26" t="e">
        <v>#N/A</v>
      </c>
      <c r="X45" s="26">
        <v>-0.31</v>
      </c>
      <c r="Y45" s="26" t="e">
        <v>#N/A</v>
      </c>
      <c r="Z45" s="26" t="e">
        <v>#N/A</v>
      </c>
      <c r="AA45" s="26" t="e">
        <v>#N/A</v>
      </c>
      <c r="AB45" s="26" t="e">
        <v>#N/A</v>
      </c>
      <c r="AC45" s="26" t="e">
        <v>#N/A</v>
      </c>
      <c r="AD45" s="26" t="e">
        <v>#N/A</v>
      </c>
      <c r="AE45" s="26" t="e">
        <v>#N/A</v>
      </c>
      <c r="AF45" s="26">
        <v>-0.2</v>
      </c>
      <c r="AG45" s="26" t="e">
        <v>#N/A</v>
      </c>
      <c r="AH45" s="26" t="e">
        <v>#N/A</v>
      </c>
      <c r="AI45" s="26" t="e">
        <v>#N/A</v>
      </c>
      <c r="AJ45" s="26">
        <v>0.43727767299999998</v>
      </c>
      <c r="AK45" s="26">
        <v>0.47375899999999999</v>
      </c>
      <c r="AL45" s="26">
        <v>0.25554900000000003</v>
      </c>
      <c r="AM45" s="26">
        <v>9.8656999999999995E-2</v>
      </c>
      <c r="AN45" s="26">
        <v>0.40147300000000002</v>
      </c>
      <c r="AO45" s="26">
        <v>4.5634899999999999E-2</v>
      </c>
      <c r="AP45" s="26">
        <v>0.11560366281869565</v>
      </c>
      <c r="AQ45" s="26">
        <v>-0.7749497417279676</v>
      </c>
      <c r="AR45" s="26">
        <v>-2.1480563645175303</v>
      </c>
      <c r="AS45" s="26">
        <v>-0.12324672122097549</v>
      </c>
      <c r="AT45" s="26">
        <v>-3.2603402125086474</v>
      </c>
    </row>
    <row r="46" spans="1:46">
      <c r="A46" s="26" t="s">
        <v>495</v>
      </c>
      <c r="B46" s="26" t="s">
        <v>794</v>
      </c>
      <c r="C46" s="26">
        <v>8.8085111976291088</v>
      </c>
      <c r="D46" s="26">
        <v>2.9982858701202244E-3</v>
      </c>
      <c r="E46" s="26" t="s">
        <v>697</v>
      </c>
      <c r="F46" s="26">
        <v>5.7490403796278233E-2</v>
      </c>
      <c r="G46" s="26">
        <v>0.54679803000000005</v>
      </c>
      <c r="H46" s="26">
        <v>0.51811745799999998</v>
      </c>
      <c r="I46" s="26">
        <f t="shared" si="0"/>
        <v>1.0553553476285296</v>
      </c>
      <c r="J46" s="27" t="s">
        <v>750</v>
      </c>
      <c r="K46" s="26">
        <v>0.570093458</v>
      </c>
      <c r="L46" s="26">
        <v>0.54</v>
      </c>
      <c r="M46" s="26">
        <f t="shared" si="1"/>
        <v>1.0557286259259258</v>
      </c>
      <c r="N46" s="27" t="s">
        <v>750</v>
      </c>
      <c r="O46" s="27" t="s">
        <v>753</v>
      </c>
      <c r="P46" s="26" t="e">
        <v>#N/A</v>
      </c>
      <c r="Q46" s="26" t="e">
        <v>#N/A</v>
      </c>
      <c r="R46" s="26">
        <v>0.21</v>
      </c>
      <c r="S46" s="26">
        <v>0.4</v>
      </c>
      <c r="T46" s="26">
        <v>0.43</v>
      </c>
      <c r="U46" s="26">
        <v>0.45</v>
      </c>
      <c r="V46" s="26">
        <v>0.35</v>
      </c>
      <c r="W46" s="26">
        <v>0.43</v>
      </c>
      <c r="X46" s="26">
        <v>0.63</v>
      </c>
      <c r="Y46" s="26">
        <v>0.57999999999999996</v>
      </c>
      <c r="Z46" s="26">
        <v>0.35</v>
      </c>
      <c r="AA46" s="26">
        <v>0.59</v>
      </c>
      <c r="AB46" s="26">
        <v>0.48</v>
      </c>
      <c r="AC46" s="26" t="e">
        <v>#N/A</v>
      </c>
      <c r="AD46" s="26" t="e">
        <v>#N/A</v>
      </c>
      <c r="AE46" s="26" t="e">
        <v>#N/A</v>
      </c>
      <c r="AF46" s="26">
        <v>0.28000000000000003</v>
      </c>
      <c r="AG46" s="26">
        <v>0.32</v>
      </c>
      <c r="AH46" s="26">
        <v>0.25</v>
      </c>
      <c r="AI46" s="26" t="e">
        <v>#N/A</v>
      </c>
      <c r="AJ46" s="26">
        <v>0.51811745799999998</v>
      </c>
      <c r="AK46" s="26">
        <v>0.48335800000000001</v>
      </c>
      <c r="AL46" s="26">
        <v>0.69023800000000002</v>
      </c>
      <c r="AM46" s="26">
        <v>0.83161200000000002</v>
      </c>
      <c r="AN46" s="26">
        <v>0.54880300000000004</v>
      </c>
      <c r="AO46" s="26">
        <v>0.94047599999999998</v>
      </c>
      <c r="AP46" s="26">
        <v>-0.10018707638330181</v>
      </c>
      <c r="AQ46" s="26">
        <v>0.41381470522799046</v>
      </c>
      <c r="AR46" s="26">
        <v>0.68263138005013069</v>
      </c>
      <c r="AS46" s="26">
        <v>8.3009171835443804E-2</v>
      </c>
      <c r="AT46" s="26">
        <v>0.86011193198806568</v>
      </c>
    </row>
    <row r="47" spans="1:46">
      <c r="A47" s="26" t="s">
        <v>501</v>
      </c>
      <c r="B47" s="26" t="s">
        <v>795</v>
      </c>
      <c r="C47" s="26">
        <v>8.5083408489047905</v>
      </c>
      <c r="D47" s="26">
        <v>3.535222505008703E-3</v>
      </c>
      <c r="E47" s="26" t="s">
        <v>697</v>
      </c>
      <c r="F47" s="26">
        <v>5.6503063259199404E-2</v>
      </c>
      <c r="G47" s="26">
        <v>0.54503870499999996</v>
      </c>
      <c r="H47" s="26">
        <v>0.51684511600000005</v>
      </c>
      <c r="I47" s="26">
        <f t="shared" si="0"/>
        <v>1.0545493961869998</v>
      </c>
      <c r="J47" s="27" t="s">
        <v>750</v>
      </c>
      <c r="K47" s="26">
        <v>0.56853582599999997</v>
      </c>
      <c r="L47" s="26">
        <v>0.53818181799999998</v>
      </c>
      <c r="M47" s="26">
        <f t="shared" si="1"/>
        <v>1.0564010283974328</v>
      </c>
      <c r="N47" s="27" t="s">
        <v>750</v>
      </c>
      <c r="O47" s="27" t="s">
        <v>753</v>
      </c>
      <c r="P47" s="26" t="e">
        <v>#N/A</v>
      </c>
      <c r="Q47" s="26" t="e">
        <v>#N/A</v>
      </c>
      <c r="R47" s="26">
        <v>0.21</v>
      </c>
      <c r="S47" s="26">
        <v>0.4</v>
      </c>
      <c r="T47" s="26">
        <v>0.43</v>
      </c>
      <c r="U47" s="26">
        <v>0.45</v>
      </c>
      <c r="V47" s="26">
        <v>0.35</v>
      </c>
      <c r="W47" s="26">
        <v>0.43</v>
      </c>
      <c r="X47" s="26">
        <v>0.63</v>
      </c>
      <c r="Y47" s="26">
        <v>0.57999999999999996</v>
      </c>
      <c r="Z47" s="26">
        <v>0.35</v>
      </c>
      <c r="AA47" s="26">
        <v>0.59</v>
      </c>
      <c r="AB47" s="26">
        <v>0.48</v>
      </c>
      <c r="AC47" s="26" t="e">
        <v>#N/A</v>
      </c>
      <c r="AD47" s="26" t="e">
        <v>#N/A</v>
      </c>
      <c r="AE47" s="26" t="e">
        <v>#N/A</v>
      </c>
      <c r="AF47" s="26">
        <v>0.28000000000000003</v>
      </c>
      <c r="AG47" s="26">
        <v>0.32</v>
      </c>
      <c r="AH47" s="26">
        <v>0.25</v>
      </c>
      <c r="AI47" s="26" t="e">
        <v>#N/A</v>
      </c>
      <c r="AJ47" s="26">
        <v>0.51684511600000005</v>
      </c>
      <c r="AK47" s="26">
        <v>0.48187600000000003</v>
      </c>
      <c r="AL47" s="26">
        <v>0.69102300000000005</v>
      </c>
      <c r="AM47" s="26">
        <v>0.82851200000000003</v>
      </c>
      <c r="AN47" s="26">
        <v>0.55248600000000003</v>
      </c>
      <c r="AO47" s="26">
        <v>0.94047599999999998</v>
      </c>
      <c r="AP47" s="26">
        <v>-0.10107006108093038</v>
      </c>
      <c r="AQ47" s="26">
        <v>0.41900172002935243</v>
      </c>
      <c r="AR47" s="26">
        <v>0.68079058327565434</v>
      </c>
      <c r="AS47" s="26">
        <v>9.6205897037318897E-2</v>
      </c>
      <c r="AT47" s="26">
        <v>0.86365911806910922</v>
      </c>
    </row>
    <row r="48" spans="1:46">
      <c r="A48" s="26" t="s">
        <v>560</v>
      </c>
      <c r="B48" s="26" t="s">
        <v>796</v>
      </c>
      <c r="C48" s="26">
        <v>8.7256961002114171</v>
      </c>
      <c r="D48" s="26">
        <v>3.1375625670849831E-3</v>
      </c>
      <c r="E48" s="26" t="s">
        <v>697</v>
      </c>
      <c r="F48" s="26">
        <v>5.6248702749019941E-2</v>
      </c>
      <c r="G48" s="26">
        <v>0.23715693199999999</v>
      </c>
      <c r="H48" s="26">
        <v>0.213660459</v>
      </c>
      <c r="I48" s="26">
        <f t="shared" si="0"/>
        <v>1.1099710873503272</v>
      </c>
      <c r="J48" s="27" t="s">
        <v>750</v>
      </c>
      <c r="K48" s="26">
        <v>0.23987538899999999</v>
      </c>
      <c r="L48" s="26">
        <v>0.23636363599999999</v>
      </c>
      <c r="M48" s="26">
        <f t="shared" si="1"/>
        <v>1.0148574165613191</v>
      </c>
      <c r="N48" s="27" t="s">
        <v>750</v>
      </c>
      <c r="O48" s="27" t="s">
        <v>753</v>
      </c>
      <c r="P48" s="26" t="e">
        <v>#N/A</v>
      </c>
      <c r="Q48" s="26" t="e">
        <v>#N/A</v>
      </c>
      <c r="R48" s="26" t="e">
        <v>#N/A</v>
      </c>
      <c r="S48" s="26">
        <v>0.44</v>
      </c>
      <c r="T48" s="26" t="e">
        <v>#N/A</v>
      </c>
      <c r="U48" s="26">
        <v>0.36</v>
      </c>
      <c r="V48" s="26" t="e">
        <v>#N/A</v>
      </c>
      <c r="W48" s="26" t="e">
        <v>#N/A</v>
      </c>
      <c r="X48" s="26">
        <v>0.44</v>
      </c>
      <c r="Y48" s="26">
        <v>0.45</v>
      </c>
      <c r="Z48" s="26">
        <v>0.44</v>
      </c>
      <c r="AA48" s="26">
        <v>0.44</v>
      </c>
      <c r="AB48" s="26" t="e">
        <v>#N/A</v>
      </c>
      <c r="AC48" s="26" t="e">
        <v>#N/A</v>
      </c>
      <c r="AD48" s="26" t="e">
        <v>#N/A</v>
      </c>
      <c r="AE48" s="26" t="e">
        <v>#N/A</v>
      </c>
      <c r="AF48" s="26">
        <v>0.2</v>
      </c>
      <c r="AG48" s="26" t="e">
        <v>#N/A</v>
      </c>
      <c r="AH48" s="26" t="e">
        <v>#N/A</v>
      </c>
      <c r="AI48" s="26" t="e">
        <v>#N/A</v>
      </c>
      <c r="AJ48" s="26">
        <v>0.213660459</v>
      </c>
      <c r="AK48" s="26">
        <v>0.19261700000000001</v>
      </c>
      <c r="AL48" s="26">
        <v>0.404636</v>
      </c>
      <c r="AM48" s="26">
        <v>0.15599199999999999</v>
      </c>
      <c r="AN48" s="26">
        <v>0.25046000000000002</v>
      </c>
      <c r="AO48" s="26">
        <v>0.52381</v>
      </c>
      <c r="AP48" s="26">
        <v>-0.14958490258861981</v>
      </c>
      <c r="AQ48" s="26">
        <v>0.92130473969230287</v>
      </c>
      <c r="AR48" s="26">
        <v>-0.45384789800482955</v>
      </c>
      <c r="AS48" s="26">
        <v>0.22926027372588095</v>
      </c>
      <c r="AT48" s="26">
        <v>1.2937236614520673</v>
      </c>
    </row>
    <row r="49" spans="1:46">
      <c r="A49" s="26" t="s">
        <v>611</v>
      </c>
      <c r="B49" s="26" t="s">
        <v>797</v>
      </c>
      <c r="C49" s="26">
        <v>8.3686876056546602</v>
      </c>
      <c r="D49" s="26">
        <v>3.8174120176817793E-3</v>
      </c>
      <c r="E49" s="26" t="s">
        <v>697</v>
      </c>
      <c r="F49" s="26">
        <v>5.604126294351186E-2</v>
      </c>
      <c r="G49" s="26">
        <v>0.54539057000000002</v>
      </c>
      <c r="H49" s="26">
        <v>0.51742898500000001</v>
      </c>
      <c r="I49" s="26">
        <f t="shared" si="0"/>
        <v>1.0540394639855748</v>
      </c>
      <c r="J49" s="27" t="s">
        <v>750</v>
      </c>
      <c r="K49" s="26">
        <v>0.56074766399999998</v>
      </c>
      <c r="L49" s="26">
        <v>0.54090909099999995</v>
      </c>
      <c r="M49" s="26">
        <f t="shared" si="1"/>
        <v>1.036676353439214</v>
      </c>
      <c r="N49" s="27" t="s">
        <v>750</v>
      </c>
      <c r="O49" s="27" t="s">
        <v>753</v>
      </c>
      <c r="P49" s="26" t="e">
        <v>#N/A</v>
      </c>
      <c r="Q49" s="26" t="e">
        <v>#N/A</v>
      </c>
      <c r="R49" s="26">
        <v>0.2</v>
      </c>
      <c r="S49" s="26">
        <v>0.44</v>
      </c>
      <c r="T49" s="26">
        <v>0.48</v>
      </c>
      <c r="U49" s="26">
        <v>0.49</v>
      </c>
      <c r="V49" s="26">
        <v>0.39</v>
      </c>
      <c r="W49" s="26">
        <v>0.46</v>
      </c>
      <c r="X49" s="26">
        <v>0.6</v>
      </c>
      <c r="Y49" s="26">
        <v>0.6</v>
      </c>
      <c r="Z49" s="26">
        <v>0.37</v>
      </c>
      <c r="AA49" s="26">
        <v>0.62</v>
      </c>
      <c r="AB49" s="26">
        <v>0.51</v>
      </c>
      <c r="AC49" s="26">
        <v>0.41</v>
      </c>
      <c r="AD49" s="26" t="e">
        <v>#N/A</v>
      </c>
      <c r="AE49" s="26" t="e">
        <v>#N/A</v>
      </c>
      <c r="AF49" s="26">
        <v>0.27</v>
      </c>
      <c r="AG49" s="26">
        <v>0.32</v>
      </c>
      <c r="AH49" s="26">
        <v>0.25</v>
      </c>
      <c r="AI49" s="26" t="e">
        <v>#N/A</v>
      </c>
      <c r="AJ49" s="26">
        <v>0.51742898500000001</v>
      </c>
      <c r="AK49" s="26">
        <v>0.482678</v>
      </c>
      <c r="AL49" s="26">
        <v>0.68945199999999995</v>
      </c>
      <c r="AM49" s="26">
        <v>0.83006199999999997</v>
      </c>
      <c r="AN49" s="26">
        <v>0.55248600000000003</v>
      </c>
      <c r="AO49" s="26">
        <v>0.93849199999999999</v>
      </c>
      <c r="AP49" s="26">
        <v>-0.10029980061212862</v>
      </c>
      <c r="AQ49" s="26">
        <v>0.41408924183286949</v>
      </c>
      <c r="AR49" s="26">
        <v>0.68185822777828275</v>
      </c>
      <c r="AS49" s="26">
        <v>9.4577034824691014E-2</v>
      </c>
      <c r="AT49" s="26">
        <v>0.85898357488599719</v>
      </c>
    </row>
    <row r="50" spans="1:46">
      <c r="A50" s="26" t="s">
        <v>603</v>
      </c>
      <c r="B50" s="26" t="s">
        <v>798</v>
      </c>
      <c r="C50" s="26">
        <v>8.4219527986354166</v>
      </c>
      <c r="D50" s="26">
        <v>3.7071741616208427E-3</v>
      </c>
      <c r="E50" s="26" t="s">
        <v>697</v>
      </c>
      <c r="F50" s="26">
        <v>5.5284523810796182E-2</v>
      </c>
      <c r="G50" s="26">
        <v>0.23680506700000001</v>
      </c>
      <c r="H50" s="26">
        <v>0.213716498</v>
      </c>
      <c r="I50" s="26">
        <f t="shared" si="0"/>
        <v>1.1080336296732693</v>
      </c>
      <c r="J50" s="27" t="s">
        <v>750</v>
      </c>
      <c r="K50" s="26">
        <v>0.23676012499999999</v>
      </c>
      <c r="L50" s="26">
        <v>0.23681818199999999</v>
      </c>
      <c r="M50" s="26">
        <f t="shared" si="1"/>
        <v>0.99975484568157014</v>
      </c>
      <c r="N50" s="47" t="s">
        <v>749</v>
      </c>
      <c r="O50" s="27" t="s">
        <v>753</v>
      </c>
      <c r="P50" s="26" t="e">
        <v>#N/A</v>
      </c>
      <c r="Q50" s="26" t="e">
        <v>#N/A</v>
      </c>
      <c r="R50" s="26" t="e">
        <v>#N/A</v>
      </c>
      <c r="S50" s="26">
        <v>0.44</v>
      </c>
      <c r="T50" s="26" t="e">
        <v>#N/A</v>
      </c>
      <c r="U50" s="26">
        <v>0.36</v>
      </c>
      <c r="V50" s="26" t="e">
        <v>#N/A</v>
      </c>
      <c r="W50" s="26" t="e">
        <v>#N/A</v>
      </c>
      <c r="X50" s="26">
        <v>0.44</v>
      </c>
      <c r="Y50" s="26">
        <v>0.45</v>
      </c>
      <c r="Z50" s="26">
        <v>0.44</v>
      </c>
      <c r="AA50" s="26">
        <v>0.44</v>
      </c>
      <c r="AB50" s="26" t="e">
        <v>#N/A</v>
      </c>
      <c r="AC50" s="26" t="e">
        <v>#N/A</v>
      </c>
      <c r="AD50" s="26" t="e">
        <v>#N/A</v>
      </c>
      <c r="AE50" s="26" t="e">
        <v>#N/A</v>
      </c>
      <c r="AF50" s="26">
        <v>0.21</v>
      </c>
      <c r="AG50" s="26" t="e">
        <v>#N/A</v>
      </c>
      <c r="AH50" s="26" t="e">
        <v>#N/A</v>
      </c>
      <c r="AI50" s="26" t="e">
        <v>#N/A</v>
      </c>
      <c r="AJ50" s="26">
        <v>0.213716498</v>
      </c>
      <c r="AK50" s="26">
        <v>0.192195</v>
      </c>
      <c r="AL50" s="26">
        <v>0.405028</v>
      </c>
      <c r="AM50" s="26">
        <v>0.16787199999999999</v>
      </c>
      <c r="AN50" s="26">
        <v>0.25046000000000002</v>
      </c>
      <c r="AO50" s="26">
        <v>0.52182499999999998</v>
      </c>
      <c r="AP50" s="26">
        <v>-0.15312747765116447</v>
      </c>
      <c r="AQ50" s="26">
        <v>0.92232336424275485</v>
      </c>
      <c r="AR50" s="26">
        <v>-0.34833666435799682</v>
      </c>
      <c r="AS50" s="26">
        <v>0.22888193237389387</v>
      </c>
      <c r="AT50" s="26">
        <v>1.287867781386667</v>
      </c>
    </row>
    <row r="51" spans="1:46">
      <c r="A51" s="26" t="s">
        <v>571</v>
      </c>
      <c r="B51" s="26" t="s">
        <v>799</v>
      </c>
      <c r="C51" s="26">
        <v>8.4095673784168881</v>
      </c>
      <c r="D51" s="26">
        <v>3.7325147061693337E-3</v>
      </c>
      <c r="E51" s="26" t="s">
        <v>697</v>
      </c>
      <c r="F51" s="26">
        <v>5.5247622711473987E-2</v>
      </c>
      <c r="G51" s="26">
        <v>0.23750879699999999</v>
      </c>
      <c r="H51" s="26">
        <v>0.21441026699999999</v>
      </c>
      <c r="I51" s="26">
        <f t="shared" si="0"/>
        <v>1.1077305220649718</v>
      </c>
      <c r="J51" s="27" t="s">
        <v>750</v>
      </c>
      <c r="K51" s="26">
        <v>0.242990654</v>
      </c>
      <c r="L51" s="26">
        <v>0.23590909099999999</v>
      </c>
      <c r="M51" s="26">
        <f t="shared" si="1"/>
        <v>1.0300181861155999</v>
      </c>
      <c r="N51" s="27" t="s">
        <v>750</v>
      </c>
      <c r="O51" s="27" t="s">
        <v>753</v>
      </c>
      <c r="P51" s="26" t="e">
        <v>#N/A</v>
      </c>
      <c r="Q51" s="26" t="e">
        <v>#N/A</v>
      </c>
      <c r="R51" s="26" t="e">
        <v>#N/A</v>
      </c>
      <c r="S51" s="26">
        <v>0.44</v>
      </c>
      <c r="T51" s="26" t="e">
        <v>#N/A</v>
      </c>
      <c r="U51" s="26">
        <v>0.36</v>
      </c>
      <c r="V51" s="26" t="e">
        <v>#N/A</v>
      </c>
      <c r="W51" s="26" t="e">
        <v>#N/A</v>
      </c>
      <c r="X51" s="26">
        <v>0.44</v>
      </c>
      <c r="Y51" s="26">
        <v>0.45</v>
      </c>
      <c r="Z51" s="26">
        <v>0.44</v>
      </c>
      <c r="AA51" s="26">
        <v>0.44</v>
      </c>
      <c r="AB51" s="26" t="e">
        <v>#N/A</v>
      </c>
      <c r="AC51" s="26" t="e">
        <v>#N/A</v>
      </c>
      <c r="AD51" s="26" t="e">
        <v>#N/A</v>
      </c>
      <c r="AE51" s="26" t="e">
        <v>#N/A</v>
      </c>
      <c r="AF51" s="26">
        <v>0.2</v>
      </c>
      <c r="AG51" s="26" t="e">
        <v>#N/A</v>
      </c>
      <c r="AH51" s="26" t="e">
        <v>#N/A</v>
      </c>
      <c r="AI51" s="26" t="e">
        <v>#N/A</v>
      </c>
      <c r="AJ51" s="26">
        <v>0.21441026699999999</v>
      </c>
      <c r="AK51" s="26">
        <v>0.19281999999999999</v>
      </c>
      <c r="AL51" s="26">
        <v>0.40542099999999998</v>
      </c>
      <c r="AM51" s="26">
        <v>0.17097100000000001</v>
      </c>
      <c r="AN51" s="26">
        <v>0.25046000000000002</v>
      </c>
      <c r="AO51" s="26">
        <v>0.52381</v>
      </c>
      <c r="AP51" s="26">
        <v>-0.15311928969398392</v>
      </c>
      <c r="AQ51" s="26">
        <v>0.91904682880681909</v>
      </c>
      <c r="AR51" s="26">
        <v>-0.32662235387988475</v>
      </c>
      <c r="AS51" s="26">
        <v>0.22420622389805098</v>
      </c>
      <c r="AT51" s="26">
        <v>1.2886696116242373</v>
      </c>
    </row>
    <row r="52" spans="1:46">
      <c r="A52" s="26" t="s">
        <v>586</v>
      </c>
      <c r="B52" s="26" t="s">
        <v>800</v>
      </c>
      <c r="C52" s="26">
        <v>8.3830507686164406</v>
      </c>
      <c r="D52" s="26">
        <v>3.7873616685404296E-3</v>
      </c>
      <c r="E52" s="26" t="s">
        <v>697</v>
      </c>
      <c r="F52" s="26">
        <v>5.5162650251430523E-2</v>
      </c>
      <c r="G52" s="26">
        <v>0.23750879699999999</v>
      </c>
      <c r="H52" s="26">
        <v>0.21444514200000001</v>
      </c>
      <c r="I52" s="26">
        <f t="shared" si="0"/>
        <v>1.1075503729527245</v>
      </c>
      <c r="J52" s="27" t="s">
        <v>750</v>
      </c>
      <c r="K52" s="26">
        <v>0.241433022</v>
      </c>
      <c r="L52" s="26">
        <v>0.23636363599999999</v>
      </c>
      <c r="M52" s="26">
        <f t="shared" si="1"/>
        <v>1.0214474023406883</v>
      </c>
      <c r="N52" s="27" t="s">
        <v>750</v>
      </c>
      <c r="O52" s="27" t="s">
        <v>753</v>
      </c>
      <c r="P52" s="26" t="e">
        <v>#N/A</v>
      </c>
      <c r="Q52" s="26" t="e">
        <v>#N/A</v>
      </c>
      <c r="R52" s="26" t="e">
        <v>#N/A</v>
      </c>
      <c r="S52" s="26">
        <v>0.44</v>
      </c>
      <c r="T52" s="26" t="e">
        <v>#N/A</v>
      </c>
      <c r="U52" s="26">
        <v>0.36</v>
      </c>
      <c r="V52" s="26" t="e">
        <v>#N/A</v>
      </c>
      <c r="W52" s="26" t="e">
        <v>#N/A</v>
      </c>
      <c r="X52" s="26">
        <v>0.44</v>
      </c>
      <c r="Y52" s="26">
        <v>0.45</v>
      </c>
      <c r="Z52" s="26">
        <v>0.44</v>
      </c>
      <c r="AA52" s="26">
        <v>0.44</v>
      </c>
      <c r="AB52" s="26" t="e">
        <v>#N/A</v>
      </c>
      <c r="AC52" s="26" t="e">
        <v>#N/A</v>
      </c>
      <c r="AD52" s="26" t="e">
        <v>#N/A</v>
      </c>
      <c r="AE52" s="26" t="e">
        <v>#N/A</v>
      </c>
      <c r="AF52" s="26">
        <v>0.2</v>
      </c>
      <c r="AG52" s="26" t="e">
        <v>#N/A</v>
      </c>
      <c r="AH52" s="26" t="e">
        <v>#N/A</v>
      </c>
      <c r="AI52" s="26" t="e">
        <v>#N/A</v>
      </c>
      <c r="AJ52" s="26">
        <v>0.21444514200000001</v>
      </c>
      <c r="AK52" s="26">
        <v>0.19292100000000001</v>
      </c>
      <c r="AL52" s="26">
        <v>0.405028</v>
      </c>
      <c r="AM52" s="26">
        <v>0.17097100000000001</v>
      </c>
      <c r="AN52" s="26">
        <v>0.25046000000000002</v>
      </c>
      <c r="AO52" s="26">
        <v>0.52182499999999998</v>
      </c>
      <c r="AP52" s="26">
        <v>-0.15259844040428627</v>
      </c>
      <c r="AQ52" s="26">
        <v>0.91741301262796082</v>
      </c>
      <c r="AR52" s="26">
        <v>-0.32685699701883569</v>
      </c>
      <c r="AS52" s="26">
        <v>0.22397158075909979</v>
      </c>
      <c r="AT52" s="26">
        <v>1.2829574297718729</v>
      </c>
    </row>
    <row r="53" spans="1:46">
      <c r="A53" s="26" t="s">
        <v>543</v>
      </c>
      <c r="B53" s="26" t="s">
        <v>801</v>
      </c>
      <c r="C53" s="26">
        <v>8.018307184409835</v>
      </c>
      <c r="D53" s="26">
        <v>4.6306833512027874E-3</v>
      </c>
      <c r="E53" s="26" t="s">
        <v>697</v>
      </c>
      <c r="F53" s="26">
        <v>5.4833640798432226E-2</v>
      </c>
      <c r="G53" s="26">
        <v>0.53483462400000004</v>
      </c>
      <c r="H53" s="26">
        <v>0.50744577000000002</v>
      </c>
      <c r="I53" s="26">
        <f t="shared" si="0"/>
        <v>1.0539739527240517</v>
      </c>
      <c r="J53" s="27" t="s">
        <v>750</v>
      </c>
      <c r="K53" s="26">
        <v>0.55451713400000002</v>
      </c>
      <c r="L53" s="26">
        <v>0.529090909</v>
      </c>
      <c r="M53" s="26">
        <f t="shared" si="1"/>
        <v>1.0480564390116935</v>
      </c>
      <c r="N53" s="27" t="s">
        <v>750</v>
      </c>
      <c r="O53" s="27" t="s">
        <v>753</v>
      </c>
      <c r="P53" s="26" t="e">
        <v>#N/A</v>
      </c>
      <c r="Q53" s="26" t="e">
        <v>#N/A</v>
      </c>
      <c r="R53" s="26">
        <v>0.22</v>
      </c>
      <c r="S53" s="26">
        <v>0.4</v>
      </c>
      <c r="T53" s="26">
        <v>0.44</v>
      </c>
      <c r="U53" s="26">
        <v>0.39</v>
      </c>
      <c r="V53" s="26" t="e">
        <v>#N/A</v>
      </c>
      <c r="W53" s="26">
        <v>0.41</v>
      </c>
      <c r="X53" s="26">
        <v>0.56000000000000005</v>
      </c>
      <c r="Y53" s="26">
        <v>0.55000000000000004</v>
      </c>
      <c r="Z53" s="26">
        <v>0.36</v>
      </c>
      <c r="AA53" s="26">
        <v>0.56000000000000005</v>
      </c>
      <c r="AB53" s="26">
        <v>0.44</v>
      </c>
      <c r="AC53" s="26">
        <v>0.38</v>
      </c>
      <c r="AD53" s="26" t="e">
        <v>#N/A</v>
      </c>
      <c r="AE53" s="26" t="e">
        <v>#N/A</v>
      </c>
      <c r="AF53" s="26">
        <v>0.27</v>
      </c>
      <c r="AG53" s="26">
        <v>0.31</v>
      </c>
      <c r="AH53" s="26">
        <v>0.24</v>
      </c>
      <c r="AI53" s="26" t="e">
        <v>#N/A</v>
      </c>
      <c r="AJ53" s="26">
        <v>0.50744577000000002</v>
      </c>
      <c r="AK53" s="26">
        <v>0.47607300000000002</v>
      </c>
      <c r="AL53" s="26">
        <v>0.68964800000000004</v>
      </c>
      <c r="AM53" s="26">
        <v>0.70454499999999998</v>
      </c>
      <c r="AN53" s="26">
        <v>0.54327800000000004</v>
      </c>
      <c r="AO53" s="26">
        <v>0.93849199999999999</v>
      </c>
      <c r="AP53" s="26">
        <v>-9.2070841570170314E-2</v>
      </c>
      <c r="AQ53" s="26">
        <v>0.44260653875023231</v>
      </c>
      <c r="AR53" s="26">
        <v>0.47343820407517223</v>
      </c>
      <c r="AS53" s="26">
        <v>9.8436974579096642E-2</v>
      </c>
      <c r="AT53" s="26">
        <v>0.88709079533331681</v>
      </c>
    </row>
    <row r="54" spans="1:46">
      <c r="A54" s="26" t="s">
        <v>567</v>
      </c>
      <c r="B54" s="26" t="s">
        <v>802</v>
      </c>
      <c r="C54" s="26">
        <v>8.267863423153436</v>
      </c>
      <c r="D54" s="26">
        <v>4.0352966423755025E-3</v>
      </c>
      <c r="E54" s="26" t="s">
        <v>697</v>
      </c>
      <c r="F54" s="26">
        <v>5.4787890897293412E-2</v>
      </c>
      <c r="G54" s="26">
        <v>0.236453202</v>
      </c>
      <c r="H54" s="26">
        <v>0.213580721</v>
      </c>
      <c r="I54" s="26">
        <f t="shared" si="0"/>
        <v>1.1070905692841069</v>
      </c>
      <c r="J54" s="27" t="s">
        <v>750</v>
      </c>
      <c r="K54" s="26">
        <v>0.23987538899999999</v>
      </c>
      <c r="L54" s="26">
        <v>0.23545454499999999</v>
      </c>
      <c r="M54" s="26">
        <f t="shared" si="1"/>
        <v>1.0187757853644321</v>
      </c>
      <c r="N54" s="27" t="s">
        <v>750</v>
      </c>
      <c r="O54" s="27" t="s">
        <v>753</v>
      </c>
      <c r="P54" s="26" t="e">
        <v>#N/A</v>
      </c>
      <c r="Q54" s="26" t="e">
        <v>#N/A</v>
      </c>
      <c r="R54" s="26" t="e">
        <v>#N/A</v>
      </c>
      <c r="S54" s="26">
        <v>0.44</v>
      </c>
      <c r="T54" s="26" t="e">
        <v>#N/A</v>
      </c>
      <c r="U54" s="26">
        <v>0.36</v>
      </c>
      <c r="V54" s="26" t="e">
        <v>#N/A</v>
      </c>
      <c r="W54" s="26" t="e">
        <v>#N/A</v>
      </c>
      <c r="X54" s="26">
        <v>0.44</v>
      </c>
      <c r="Y54" s="26">
        <v>0.45</v>
      </c>
      <c r="Z54" s="26">
        <v>0.44</v>
      </c>
      <c r="AA54" s="26">
        <v>0.44</v>
      </c>
      <c r="AB54" s="26" t="e">
        <v>#N/A</v>
      </c>
      <c r="AC54" s="26" t="e">
        <v>#N/A</v>
      </c>
      <c r="AD54" s="26" t="e">
        <v>#N/A</v>
      </c>
      <c r="AE54" s="26" t="e">
        <v>#N/A</v>
      </c>
      <c r="AF54" s="26">
        <v>0.2</v>
      </c>
      <c r="AG54" s="26" t="e">
        <v>#N/A</v>
      </c>
      <c r="AH54" s="26" t="e">
        <v>#N/A</v>
      </c>
      <c r="AI54" s="26" t="e">
        <v>#N/A</v>
      </c>
      <c r="AJ54" s="26">
        <v>0.213580721</v>
      </c>
      <c r="AK54" s="26">
        <v>0.19254299999999999</v>
      </c>
      <c r="AL54" s="26">
        <v>0.405028</v>
      </c>
      <c r="AM54" s="26">
        <v>0.154442</v>
      </c>
      <c r="AN54" s="26">
        <v>0.25046000000000002</v>
      </c>
      <c r="AO54" s="26">
        <v>0.52381</v>
      </c>
      <c r="AP54" s="26">
        <v>-0.14960075294803943</v>
      </c>
      <c r="AQ54" s="26">
        <v>0.92324021931435141</v>
      </c>
      <c r="AR54" s="26">
        <v>-0.46771628492367279</v>
      </c>
      <c r="AS54" s="26">
        <v>0.22979878744549037</v>
      </c>
      <c r="AT54" s="26">
        <v>1.294262175171677</v>
      </c>
    </row>
    <row r="55" spans="1:46">
      <c r="A55" s="26" t="s">
        <v>507</v>
      </c>
      <c r="B55" s="26" t="s">
        <v>803</v>
      </c>
      <c r="C55" s="26">
        <v>7.7848105909470888</v>
      </c>
      <c r="D55" s="26">
        <v>5.2687314262794029E-3</v>
      </c>
      <c r="E55" s="26" t="s">
        <v>697</v>
      </c>
      <c r="F55" s="26">
        <v>5.4070674197414181E-2</v>
      </c>
      <c r="G55" s="26">
        <v>0.54820548899999999</v>
      </c>
      <c r="H55" s="26">
        <v>0.521238753</v>
      </c>
      <c r="I55" s="26">
        <f t="shared" si="0"/>
        <v>1.0517358616273107</v>
      </c>
      <c r="J55" s="27" t="s">
        <v>750</v>
      </c>
      <c r="K55" s="26">
        <v>0.57476635499999995</v>
      </c>
      <c r="L55" s="26">
        <v>0.54045454500000001</v>
      </c>
      <c r="M55" s="26">
        <f t="shared" si="1"/>
        <v>1.0634869487497787</v>
      </c>
      <c r="N55" s="27" t="s">
        <v>750</v>
      </c>
      <c r="O55" s="27" t="s">
        <v>753</v>
      </c>
      <c r="P55" s="26" t="e">
        <v>#N/A</v>
      </c>
      <c r="Q55" s="26" t="e">
        <v>#N/A</v>
      </c>
      <c r="R55" s="26">
        <v>0.21</v>
      </c>
      <c r="S55" s="26">
        <v>0.4</v>
      </c>
      <c r="T55" s="26">
        <v>0.44</v>
      </c>
      <c r="U55" s="26">
        <v>0.45</v>
      </c>
      <c r="V55" s="26">
        <v>0.35</v>
      </c>
      <c r="W55" s="26">
        <v>0.43</v>
      </c>
      <c r="X55" s="26">
        <v>0.64</v>
      </c>
      <c r="Y55" s="26">
        <v>0.57999999999999996</v>
      </c>
      <c r="Z55" s="26">
        <v>0.33</v>
      </c>
      <c r="AA55" s="26">
        <v>0.59</v>
      </c>
      <c r="AB55" s="26">
        <v>0.48</v>
      </c>
      <c r="AC55" s="26" t="e">
        <v>#N/A</v>
      </c>
      <c r="AD55" s="26" t="e">
        <v>#N/A</v>
      </c>
      <c r="AE55" s="26" t="e">
        <v>#N/A</v>
      </c>
      <c r="AF55" s="26">
        <v>0.28000000000000003</v>
      </c>
      <c r="AG55" s="26">
        <v>0.32</v>
      </c>
      <c r="AH55" s="26">
        <v>0.25</v>
      </c>
      <c r="AI55" s="26" t="e">
        <v>#N/A</v>
      </c>
      <c r="AJ55" s="26">
        <v>0.521238753</v>
      </c>
      <c r="AK55" s="26">
        <v>0.48360199999999998</v>
      </c>
      <c r="AL55" s="26">
        <v>0.69298800000000005</v>
      </c>
      <c r="AM55" s="26">
        <v>0.90599200000000002</v>
      </c>
      <c r="AN55" s="26">
        <v>0.56537800000000005</v>
      </c>
      <c r="AO55" s="26">
        <v>0.94047599999999998</v>
      </c>
      <c r="AP55" s="26">
        <v>-0.10812413816627127</v>
      </c>
      <c r="AQ55" s="26">
        <v>0.41088602119218326</v>
      </c>
      <c r="AR55" s="26">
        <v>0.79755396196450712</v>
      </c>
      <c r="AS55" s="26">
        <v>0.11727139686140968</v>
      </c>
      <c r="AT55" s="26">
        <v>0.85144677887257303</v>
      </c>
    </row>
    <row r="56" spans="1:46">
      <c r="A56" s="26" t="s">
        <v>454</v>
      </c>
      <c r="B56" s="26" t="s">
        <v>804</v>
      </c>
      <c r="C56" s="26">
        <v>7.6291286644537148</v>
      </c>
      <c r="D56" s="26">
        <v>5.7433042640995377E-3</v>
      </c>
      <c r="E56" s="26" t="s">
        <v>697</v>
      </c>
      <c r="F56" s="26">
        <v>5.394195161421278E-2</v>
      </c>
      <c r="G56" s="26">
        <v>0.68543279400000001</v>
      </c>
      <c r="H56" s="26">
        <v>0.66012764199999996</v>
      </c>
      <c r="I56" s="26">
        <f t="shared" si="0"/>
        <v>1.0383337257675389</v>
      </c>
      <c r="J56" s="27" t="s">
        <v>750</v>
      </c>
      <c r="K56" s="26">
        <v>0.69470405000000002</v>
      </c>
      <c r="L56" s="26">
        <v>0.68272727300000002</v>
      </c>
      <c r="M56" s="26">
        <f t="shared" si="1"/>
        <v>1.017542549526947</v>
      </c>
      <c r="N56" s="27" t="s">
        <v>750</v>
      </c>
      <c r="O56" s="27" t="s">
        <v>753</v>
      </c>
      <c r="P56" s="26" t="e">
        <v>#N/A</v>
      </c>
      <c r="Q56" s="26" t="e">
        <v>#N/A</v>
      </c>
      <c r="R56" s="26" t="e">
        <v>#N/A</v>
      </c>
      <c r="S56" s="26" t="e">
        <v>#N/A</v>
      </c>
      <c r="T56" s="26" t="e">
        <v>#N/A</v>
      </c>
      <c r="U56" s="26">
        <v>0.36</v>
      </c>
      <c r="V56" s="26" t="e">
        <v>#N/A</v>
      </c>
      <c r="W56" s="26" t="e">
        <v>#N/A</v>
      </c>
      <c r="X56" s="26" t="e">
        <v>#N/A</v>
      </c>
      <c r="Y56" s="26">
        <v>0.34</v>
      </c>
      <c r="Z56" s="26" t="e">
        <v>#N/A</v>
      </c>
      <c r="AA56" s="26">
        <v>0.33</v>
      </c>
      <c r="AB56" s="26" t="e">
        <v>#N/A</v>
      </c>
      <c r="AC56" s="26">
        <v>0.4</v>
      </c>
      <c r="AD56" s="26" t="e">
        <v>#N/A</v>
      </c>
      <c r="AE56" s="26" t="e">
        <v>#N/A</v>
      </c>
      <c r="AF56" s="26">
        <v>0.14000000000000001</v>
      </c>
      <c r="AG56" s="26" t="e">
        <v>#N/A</v>
      </c>
      <c r="AH56" s="26" t="e">
        <v>#N/A</v>
      </c>
      <c r="AI56" s="26" t="e">
        <v>#N/A</v>
      </c>
      <c r="AJ56" s="26">
        <v>0.66012764199999996</v>
      </c>
      <c r="AK56" s="26">
        <v>0.63818600000000003</v>
      </c>
      <c r="AL56" s="26">
        <v>0.76429000000000002</v>
      </c>
      <c r="AM56" s="26">
        <v>0.86931800000000004</v>
      </c>
      <c r="AN56" s="26">
        <v>0.65193400000000001</v>
      </c>
      <c r="AO56" s="26">
        <v>0.95833299999999999</v>
      </c>
      <c r="AP56" s="26">
        <v>-4.8768050037378038E-2</v>
      </c>
      <c r="AQ56" s="26">
        <v>0.21137514385604086</v>
      </c>
      <c r="AR56" s="26">
        <v>0.39713900685899201</v>
      </c>
      <c r="AS56" s="26">
        <v>-1.8019092961332282E-2</v>
      </c>
      <c r="AT56" s="26">
        <v>0.53778203807260705</v>
      </c>
    </row>
    <row r="57" spans="1:46">
      <c r="A57" s="26" t="s">
        <v>531</v>
      </c>
      <c r="B57" s="26" t="s">
        <v>805</v>
      </c>
      <c r="C57" s="26">
        <v>7.8716713858184955</v>
      </c>
      <c r="D57" s="26">
        <v>5.0215218091630648E-3</v>
      </c>
      <c r="E57" s="26" t="s">
        <v>697</v>
      </c>
      <c r="F57" s="26">
        <v>5.3489427481853813E-2</v>
      </c>
      <c r="G57" s="26">
        <v>0.23574947199999999</v>
      </c>
      <c r="H57" s="26">
        <v>0.21343377299999999</v>
      </c>
      <c r="I57" s="26">
        <f t="shared" si="0"/>
        <v>1.1045556131362584</v>
      </c>
      <c r="J57" s="27" t="s">
        <v>750</v>
      </c>
      <c r="K57" s="26">
        <v>0.23831775699999999</v>
      </c>
      <c r="L57" s="26">
        <v>0.23499999999999999</v>
      </c>
      <c r="M57" s="26">
        <f t="shared" si="1"/>
        <v>1.0141181148936171</v>
      </c>
      <c r="N57" s="27" t="s">
        <v>750</v>
      </c>
      <c r="O57" s="27" t="s">
        <v>753</v>
      </c>
      <c r="P57" s="26" t="e">
        <v>#N/A</v>
      </c>
      <c r="Q57" s="26" t="e">
        <v>#N/A</v>
      </c>
      <c r="R57" s="26" t="e">
        <v>#N/A</v>
      </c>
      <c r="S57" s="26">
        <v>0.44</v>
      </c>
      <c r="T57" s="26" t="e">
        <v>#N/A</v>
      </c>
      <c r="U57" s="26" t="e">
        <v>#N/A</v>
      </c>
      <c r="V57" s="26" t="e">
        <v>#N/A</v>
      </c>
      <c r="W57" s="26" t="e">
        <v>#N/A</v>
      </c>
      <c r="X57" s="26">
        <v>0.44</v>
      </c>
      <c r="Y57" s="26">
        <v>0.44</v>
      </c>
      <c r="Z57" s="26">
        <v>0.43</v>
      </c>
      <c r="AA57" s="26">
        <v>0.41</v>
      </c>
      <c r="AB57" s="26">
        <v>0.37</v>
      </c>
      <c r="AC57" s="26" t="e">
        <v>#N/A</v>
      </c>
      <c r="AD57" s="26" t="e">
        <v>#N/A</v>
      </c>
      <c r="AE57" s="26" t="e">
        <v>#N/A</v>
      </c>
      <c r="AF57" s="26">
        <v>0.22</v>
      </c>
      <c r="AG57" s="26" t="e">
        <v>#N/A</v>
      </c>
      <c r="AH57" s="26" t="e">
        <v>#N/A</v>
      </c>
      <c r="AI57" s="26" t="e">
        <v>#N/A</v>
      </c>
      <c r="AJ57" s="26">
        <v>0.21343377299999999</v>
      </c>
      <c r="AK57" s="26">
        <v>0.18671099999999999</v>
      </c>
      <c r="AL57" s="26">
        <v>0.41150999999999999</v>
      </c>
      <c r="AM57" s="26">
        <v>0.27376</v>
      </c>
      <c r="AN57" s="26">
        <v>0.27624300000000002</v>
      </c>
      <c r="AO57" s="26">
        <v>0.52579399999999998</v>
      </c>
      <c r="AP57" s="26">
        <v>-0.19298155531113789</v>
      </c>
      <c r="AQ57" s="26">
        <v>0.94713900848830712</v>
      </c>
      <c r="AR57" s="26">
        <v>0.3591231837895969</v>
      </c>
      <c r="AS57" s="26">
        <v>0.37214942591211747</v>
      </c>
      <c r="AT57" s="26">
        <v>1.3007091978545944</v>
      </c>
    </row>
    <row r="58" spans="1:46">
      <c r="A58" s="26" t="s">
        <v>492</v>
      </c>
      <c r="B58" s="26" t="s">
        <v>806</v>
      </c>
      <c r="C58" s="26">
        <v>7.5688166190278565</v>
      </c>
      <c r="D58" s="26">
        <v>5.9386762906069469E-3</v>
      </c>
      <c r="E58" s="26" t="s">
        <v>697</v>
      </c>
      <c r="F58" s="26">
        <v>5.3287762379489401E-2</v>
      </c>
      <c r="G58" s="26">
        <v>0.53589021800000003</v>
      </c>
      <c r="H58" s="26">
        <v>0.509276697</v>
      </c>
      <c r="I58" s="26">
        <f t="shared" si="0"/>
        <v>1.0522574882313926</v>
      </c>
      <c r="J58" s="27" t="s">
        <v>750</v>
      </c>
      <c r="K58" s="26">
        <v>0.56386292800000004</v>
      </c>
      <c r="L58" s="26">
        <v>0.527727273</v>
      </c>
      <c r="M58" s="26">
        <f t="shared" si="1"/>
        <v>1.0684741093530712</v>
      </c>
      <c r="N58" s="27" t="s">
        <v>750</v>
      </c>
      <c r="O58" s="27" t="s">
        <v>753</v>
      </c>
      <c r="P58" s="26">
        <v>8.6999999999999994E-2</v>
      </c>
      <c r="Q58" s="26" t="e">
        <v>#N/A</v>
      </c>
      <c r="R58" s="26">
        <v>0.21</v>
      </c>
      <c r="S58" s="26" t="e">
        <v>#N/A</v>
      </c>
      <c r="T58" s="26">
        <v>0.43</v>
      </c>
      <c r="U58" s="26">
        <v>0.38</v>
      </c>
      <c r="V58" s="26" t="e">
        <v>#N/A</v>
      </c>
      <c r="W58" s="26">
        <v>0.4</v>
      </c>
      <c r="X58" s="26">
        <v>0.53</v>
      </c>
      <c r="Y58" s="26">
        <v>0.53</v>
      </c>
      <c r="Z58" s="26">
        <v>0.31</v>
      </c>
      <c r="AA58" s="26">
        <v>0.53</v>
      </c>
      <c r="AB58" s="26">
        <v>0.37</v>
      </c>
      <c r="AC58" s="26">
        <v>0.39</v>
      </c>
      <c r="AD58" s="26" t="e">
        <v>#N/A</v>
      </c>
      <c r="AE58" s="26" t="e">
        <v>#N/A</v>
      </c>
      <c r="AF58" s="26">
        <v>0.25</v>
      </c>
      <c r="AG58" s="26">
        <v>0.31</v>
      </c>
      <c r="AH58" s="26">
        <v>0.23</v>
      </c>
      <c r="AI58" s="26" t="e">
        <v>#N/A</v>
      </c>
      <c r="AJ58" s="26">
        <v>0.509276697</v>
      </c>
      <c r="AK58" s="26">
        <v>0.48201899999999998</v>
      </c>
      <c r="AL58" s="26">
        <v>0.68414799999999998</v>
      </c>
      <c r="AM58" s="26">
        <v>0.627583</v>
      </c>
      <c r="AN58" s="26">
        <v>0.52302000000000004</v>
      </c>
      <c r="AO58" s="26">
        <v>0.93849199999999999</v>
      </c>
      <c r="AP58" s="26">
        <v>-7.9359690218636134E-2</v>
      </c>
      <c r="AQ58" s="26">
        <v>0.42585874815443808</v>
      </c>
      <c r="AR58" s="26">
        <v>0.30135656776461289</v>
      </c>
      <c r="AS58" s="26">
        <v>3.8416410125256345E-2</v>
      </c>
      <c r="AT58" s="26">
        <v>0.88189474184923566</v>
      </c>
    </row>
    <row r="59" spans="1:46">
      <c r="A59" s="26" t="s">
        <v>469</v>
      </c>
      <c r="B59" s="26" t="s">
        <v>807</v>
      </c>
      <c r="C59" s="26">
        <v>7.3405403831954361</v>
      </c>
      <c r="D59" s="26">
        <v>6.7416570151426899E-3</v>
      </c>
      <c r="E59" s="26" t="s">
        <v>697</v>
      </c>
      <c r="F59" s="26">
        <v>5.2837616523857545E-2</v>
      </c>
      <c r="G59" s="26">
        <v>0.66291344100000005</v>
      </c>
      <c r="H59" s="26">
        <v>0.63772058300000001</v>
      </c>
      <c r="I59" s="26">
        <f t="shared" si="0"/>
        <v>1.0395045395610196</v>
      </c>
      <c r="J59" s="27" t="s">
        <v>750</v>
      </c>
      <c r="K59" s="26">
        <v>0.67445482899999998</v>
      </c>
      <c r="L59" s="26">
        <v>0.65954545499999995</v>
      </c>
      <c r="M59" s="26">
        <f t="shared" si="1"/>
        <v>1.0226055291367295</v>
      </c>
      <c r="N59" s="27" t="s">
        <v>750</v>
      </c>
      <c r="O59" s="27" t="s">
        <v>753</v>
      </c>
      <c r="P59" s="26">
        <v>0.1</v>
      </c>
      <c r="Q59" s="26" t="e">
        <v>#N/A</v>
      </c>
      <c r="R59" s="26">
        <v>0.16</v>
      </c>
      <c r="S59" s="26" t="e">
        <v>#N/A</v>
      </c>
      <c r="T59" s="26">
        <v>0.43</v>
      </c>
      <c r="U59" s="26">
        <v>0.34</v>
      </c>
      <c r="V59" s="26" t="e">
        <v>#N/A</v>
      </c>
      <c r="W59" s="26" t="e">
        <v>#N/A</v>
      </c>
      <c r="X59" s="26">
        <v>0.37</v>
      </c>
      <c r="Y59" s="26">
        <v>0.39</v>
      </c>
      <c r="Z59" s="26">
        <v>0.32</v>
      </c>
      <c r="AA59" s="26">
        <v>0.35</v>
      </c>
      <c r="AB59" s="26" t="e">
        <v>#N/A</v>
      </c>
      <c r="AC59" s="26">
        <v>0.41</v>
      </c>
      <c r="AD59" s="26" t="e">
        <v>#N/A</v>
      </c>
      <c r="AE59" s="26" t="e">
        <v>#N/A</v>
      </c>
      <c r="AF59" s="26">
        <v>0.2</v>
      </c>
      <c r="AG59" s="26">
        <v>0.28000000000000003</v>
      </c>
      <c r="AH59" s="26" t="e">
        <v>#N/A</v>
      </c>
      <c r="AI59" s="26" t="e">
        <v>#N/A</v>
      </c>
      <c r="AJ59" s="26">
        <v>0.63772058300000001</v>
      </c>
      <c r="AK59" s="26">
        <v>0.619475</v>
      </c>
      <c r="AL59" s="26">
        <v>0.74248700000000001</v>
      </c>
      <c r="AM59" s="26">
        <v>0.74431800000000004</v>
      </c>
      <c r="AN59" s="26">
        <v>0.64272600000000002</v>
      </c>
      <c r="AO59" s="26">
        <v>0.94841299999999995</v>
      </c>
      <c r="AP59" s="26">
        <v>-4.1878385164617019E-2</v>
      </c>
      <c r="AQ59" s="26">
        <v>0.21944132016829829</v>
      </c>
      <c r="AR59" s="26">
        <v>0.22299467915655236</v>
      </c>
      <c r="AS59" s="26">
        <v>1.1279388243183293E-2</v>
      </c>
      <c r="AT59" s="26">
        <v>0.57259099191620744</v>
      </c>
    </row>
    <row r="60" spans="1:46">
      <c r="A60" s="26" t="s">
        <v>563</v>
      </c>
      <c r="B60" s="26" t="s">
        <v>808</v>
      </c>
      <c r="C60" s="26">
        <v>7.6675468059440783</v>
      </c>
      <c r="D60" s="26">
        <v>5.6222845236157063E-3</v>
      </c>
      <c r="E60" s="26" t="s">
        <v>697</v>
      </c>
      <c r="F60" s="26">
        <v>5.2808659465674035E-2</v>
      </c>
      <c r="G60" s="26">
        <v>0.23574947199999999</v>
      </c>
      <c r="H60" s="26">
        <v>0.213712771</v>
      </c>
      <c r="I60" s="26">
        <f t="shared" si="0"/>
        <v>1.1031136365734548</v>
      </c>
      <c r="J60" s="27" t="s">
        <v>750</v>
      </c>
      <c r="K60" s="26">
        <v>0.23831775699999999</v>
      </c>
      <c r="L60" s="26">
        <v>0.23499999999999999</v>
      </c>
      <c r="M60" s="26">
        <f t="shared" si="1"/>
        <v>1.0141181148936171</v>
      </c>
      <c r="N60" s="27" t="s">
        <v>750</v>
      </c>
      <c r="O60" s="27" t="s">
        <v>753</v>
      </c>
      <c r="P60" s="26" t="e">
        <v>#N/A</v>
      </c>
      <c r="Q60" s="26" t="e">
        <v>#N/A</v>
      </c>
      <c r="R60" s="26" t="e">
        <v>#N/A</v>
      </c>
      <c r="S60" s="26">
        <v>0.44</v>
      </c>
      <c r="T60" s="26" t="e">
        <v>#N/A</v>
      </c>
      <c r="U60" s="26">
        <v>0.36</v>
      </c>
      <c r="V60" s="26" t="e">
        <v>#N/A</v>
      </c>
      <c r="W60" s="26" t="e">
        <v>#N/A</v>
      </c>
      <c r="X60" s="26">
        <v>0.44</v>
      </c>
      <c r="Y60" s="26">
        <v>0.45</v>
      </c>
      <c r="Z60" s="26">
        <v>0.44</v>
      </c>
      <c r="AA60" s="26">
        <v>0.44</v>
      </c>
      <c r="AB60" s="26" t="e">
        <v>#N/A</v>
      </c>
      <c r="AC60" s="26" t="e">
        <v>#N/A</v>
      </c>
      <c r="AD60" s="26" t="e">
        <v>#N/A</v>
      </c>
      <c r="AE60" s="26" t="e">
        <v>#N/A</v>
      </c>
      <c r="AF60" s="26">
        <v>0.2</v>
      </c>
      <c r="AG60" s="26" t="e">
        <v>#N/A</v>
      </c>
      <c r="AH60" s="26" t="e">
        <v>#N/A</v>
      </c>
      <c r="AI60" s="26" t="e">
        <v>#N/A</v>
      </c>
      <c r="AJ60" s="26">
        <v>0.213712771</v>
      </c>
      <c r="AK60" s="26">
        <v>0.192637</v>
      </c>
      <c r="AL60" s="26">
        <v>0.405028</v>
      </c>
      <c r="AM60" s="26">
        <v>0.15599199999999999</v>
      </c>
      <c r="AN60" s="26">
        <v>0.25046000000000002</v>
      </c>
      <c r="AO60" s="26">
        <v>0.52381</v>
      </c>
      <c r="AP60" s="26">
        <v>-0.14978829300550672</v>
      </c>
      <c r="AQ60" s="26">
        <v>0.92234852360739128</v>
      </c>
      <c r="AR60" s="26">
        <v>-0.45420107999218007</v>
      </c>
      <c r="AS60" s="26">
        <v>0.22890709173853049</v>
      </c>
      <c r="AT60" s="26">
        <v>1.2933704794647169</v>
      </c>
    </row>
    <row r="61" spans="1:46">
      <c r="A61" s="26" t="s">
        <v>638</v>
      </c>
      <c r="B61" s="26" t="s">
        <v>809</v>
      </c>
      <c r="C61" s="26">
        <v>7.4064685891518254</v>
      </c>
      <c r="D61" s="26">
        <v>6.4989768535450767E-3</v>
      </c>
      <c r="E61" s="26" t="s">
        <v>697</v>
      </c>
      <c r="F61" s="26">
        <v>5.2743202095401509E-2</v>
      </c>
      <c r="G61" s="26">
        <v>0.54609430000000003</v>
      </c>
      <c r="H61" s="26">
        <v>0.51978307499999998</v>
      </c>
      <c r="I61" s="26">
        <f t="shared" si="0"/>
        <v>1.0506196262739029</v>
      </c>
      <c r="J61" s="27" t="s">
        <v>750</v>
      </c>
      <c r="K61" s="26">
        <v>0.55919003099999998</v>
      </c>
      <c r="L61" s="26">
        <v>0.54227272699999995</v>
      </c>
      <c r="M61" s="26">
        <f t="shared" si="1"/>
        <v>1.0311970400827479</v>
      </c>
      <c r="N61" s="27" t="s">
        <v>750</v>
      </c>
      <c r="O61" s="27" t="s">
        <v>753</v>
      </c>
      <c r="P61" s="26" t="e">
        <v>#N/A</v>
      </c>
      <c r="Q61" s="26" t="e">
        <v>#N/A</v>
      </c>
      <c r="R61" s="26">
        <v>0.2</v>
      </c>
      <c r="S61" s="26">
        <v>0.45</v>
      </c>
      <c r="T61" s="26">
        <v>0.46</v>
      </c>
      <c r="U61" s="26">
        <v>0.44</v>
      </c>
      <c r="V61" s="26">
        <v>0.38</v>
      </c>
      <c r="W61" s="26">
        <v>0.38</v>
      </c>
      <c r="X61" s="26">
        <v>0.56999999999999995</v>
      </c>
      <c r="Y61" s="26">
        <v>0.53</v>
      </c>
      <c r="Z61" s="26">
        <v>0.35</v>
      </c>
      <c r="AA61" s="26">
        <v>0.6</v>
      </c>
      <c r="AB61" s="26">
        <v>0.41</v>
      </c>
      <c r="AC61" s="26">
        <v>0.4</v>
      </c>
      <c r="AD61" s="26" t="e">
        <v>#N/A</v>
      </c>
      <c r="AE61" s="26" t="e">
        <v>#N/A</v>
      </c>
      <c r="AF61" s="26">
        <v>0.26</v>
      </c>
      <c r="AG61" s="26">
        <v>0.31</v>
      </c>
      <c r="AH61" s="26">
        <v>0.25</v>
      </c>
      <c r="AI61" s="26" t="e">
        <v>#N/A</v>
      </c>
      <c r="AJ61" s="26">
        <v>0.51978307499999998</v>
      </c>
      <c r="AK61" s="26">
        <v>0.481846</v>
      </c>
      <c r="AL61" s="26">
        <v>0.69455900000000004</v>
      </c>
      <c r="AM61" s="26">
        <v>0.90340900000000002</v>
      </c>
      <c r="AN61" s="26">
        <v>0.56169400000000003</v>
      </c>
      <c r="AO61" s="26">
        <v>0.94444399999999995</v>
      </c>
      <c r="AP61" s="26">
        <v>-0.10933752928429841</v>
      </c>
      <c r="AQ61" s="26">
        <v>0.41818759253786464</v>
      </c>
      <c r="AR61" s="26">
        <v>0.79746962832870549</v>
      </c>
      <c r="AS61" s="26">
        <v>0.11187473414087531</v>
      </c>
      <c r="AT61" s="26">
        <v>0.86155559775106805</v>
      </c>
    </row>
    <row r="62" spans="1:46">
      <c r="A62" s="26" t="s">
        <v>635</v>
      </c>
      <c r="B62" s="26" t="s">
        <v>810</v>
      </c>
      <c r="C62" s="26">
        <v>7.5454725695661446</v>
      </c>
      <c r="D62" s="26">
        <v>6.0161042018804451E-3</v>
      </c>
      <c r="E62" s="26" t="s">
        <v>697</v>
      </c>
      <c r="F62" s="26">
        <v>5.239584280202858E-2</v>
      </c>
      <c r="G62" s="26">
        <v>0.23539760700000001</v>
      </c>
      <c r="H62" s="26">
        <v>0.213542121</v>
      </c>
      <c r="I62" s="26">
        <f t="shared" si="0"/>
        <v>1.1023474240007198</v>
      </c>
      <c r="J62" s="27" t="s">
        <v>750</v>
      </c>
      <c r="K62" s="26">
        <v>0.241433022</v>
      </c>
      <c r="L62" s="26">
        <v>0.23363636400000001</v>
      </c>
      <c r="M62" s="26">
        <f t="shared" si="1"/>
        <v>1.0333709096756871</v>
      </c>
      <c r="N62" s="27" t="s">
        <v>750</v>
      </c>
      <c r="O62" s="27" t="s">
        <v>753</v>
      </c>
      <c r="P62" s="26" t="e">
        <v>#N/A</v>
      </c>
      <c r="Q62" s="26" t="e">
        <v>#N/A</v>
      </c>
      <c r="R62" s="26" t="e">
        <v>#N/A</v>
      </c>
      <c r="S62" s="26">
        <v>0.44</v>
      </c>
      <c r="T62" s="26" t="e">
        <v>#N/A</v>
      </c>
      <c r="U62" s="26">
        <v>0.36</v>
      </c>
      <c r="V62" s="26" t="e">
        <v>#N/A</v>
      </c>
      <c r="W62" s="26" t="e">
        <v>#N/A</v>
      </c>
      <c r="X62" s="26">
        <v>0.44</v>
      </c>
      <c r="Y62" s="26">
        <v>0.45</v>
      </c>
      <c r="Z62" s="26">
        <v>0.44</v>
      </c>
      <c r="AA62" s="26">
        <v>0.44</v>
      </c>
      <c r="AB62" s="26" t="e">
        <v>#N/A</v>
      </c>
      <c r="AC62" s="26" t="e">
        <v>#N/A</v>
      </c>
      <c r="AD62" s="26" t="e">
        <v>#N/A</v>
      </c>
      <c r="AE62" s="26" t="e">
        <v>#N/A</v>
      </c>
      <c r="AF62" s="26">
        <v>0.21</v>
      </c>
      <c r="AG62" s="26" t="e">
        <v>#N/A</v>
      </c>
      <c r="AH62" s="26" t="e">
        <v>#N/A</v>
      </c>
      <c r="AI62" s="26" t="e">
        <v>#N/A</v>
      </c>
      <c r="AJ62" s="26">
        <v>0.213542121</v>
      </c>
      <c r="AK62" s="26">
        <v>0.19245799999999999</v>
      </c>
      <c r="AL62" s="26">
        <v>0.40051100000000001</v>
      </c>
      <c r="AM62" s="26">
        <v>0.167355</v>
      </c>
      <c r="AN62" s="26">
        <v>0.25414399999999998</v>
      </c>
      <c r="AO62" s="26">
        <v>0.519841</v>
      </c>
      <c r="AP62" s="26">
        <v>-0.14997702663615478</v>
      </c>
      <c r="AQ62" s="26">
        <v>0.90732119839966485</v>
      </c>
      <c r="AR62" s="26">
        <v>-0.35160901376821796</v>
      </c>
      <c r="AS62" s="26">
        <v>0.25112550281458779</v>
      </c>
      <c r="AT62" s="26">
        <v>1.2835497557717648</v>
      </c>
    </row>
    <row r="63" spans="1:46">
      <c r="A63" s="26" t="s">
        <v>545</v>
      </c>
      <c r="B63" s="26" t="s">
        <v>811</v>
      </c>
      <c r="C63" s="26">
        <v>7.37328195578222</v>
      </c>
      <c r="D63" s="26">
        <v>6.6200005148078249E-3</v>
      </c>
      <c r="E63" s="26" t="s">
        <v>697</v>
      </c>
      <c r="F63" s="26">
        <v>5.1809345628891501E-2</v>
      </c>
      <c r="G63" s="26">
        <v>0.23539760700000001</v>
      </c>
      <c r="H63" s="26">
        <v>0.213782521</v>
      </c>
      <c r="I63" s="26">
        <f t="shared" si="0"/>
        <v>1.1011078263035359</v>
      </c>
      <c r="J63" s="27" t="s">
        <v>750</v>
      </c>
      <c r="K63" s="26">
        <v>0.244548287</v>
      </c>
      <c r="L63" s="26">
        <v>0.23272727300000001</v>
      </c>
      <c r="M63" s="26">
        <f t="shared" si="1"/>
        <v>1.0507934194717263</v>
      </c>
      <c r="N63" s="27" t="s">
        <v>750</v>
      </c>
      <c r="O63" s="27" t="s">
        <v>753</v>
      </c>
      <c r="P63" s="26" t="e">
        <v>#N/A</v>
      </c>
      <c r="Q63" s="26" t="e">
        <v>#N/A</v>
      </c>
      <c r="R63" s="26" t="e">
        <v>#N/A</v>
      </c>
      <c r="S63" s="26">
        <v>0.42</v>
      </c>
      <c r="T63" s="26" t="e">
        <v>#N/A</v>
      </c>
      <c r="U63" s="26" t="e">
        <v>#N/A</v>
      </c>
      <c r="V63" s="26" t="e">
        <v>#N/A</v>
      </c>
      <c r="W63" s="26" t="e">
        <v>#N/A</v>
      </c>
      <c r="X63" s="26">
        <v>0.39</v>
      </c>
      <c r="Y63" s="26">
        <v>0.43</v>
      </c>
      <c r="Z63" s="26">
        <v>0.41</v>
      </c>
      <c r="AA63" s="26">
        <v>0.39</v>
      </c>
      <c r="AB63" s="26" t="e">
        <v>#N/A</v>
      </c>
      <c r="AC63" s="26" t="e">
        <v>#N/A</v>
      </c>
      <c r="AD63" s="26" t="e">
        <v>#N/A</v>
      </c>
      <c r="AE63" s="26" t="e">
        <v>#N/A</v>
      </c>
      <c r="AF63" s="26">
        <v>0.22</v>
      </c>
      <c r="AG63" s="26" t="e">
        <v>#N/A</v>
      </c>
      <c r="AH63" s="26" t="e">
        <v>#N/A</v>
      </c>
      <c r="AI63" s="26" t="e">
        <v>#N/A</v>
      </c>
      <c r="AJ63" s="26">
        <v>0.213782521</v>
      </c>
      <c r="AK63" s="26">
        <v>0.18729999999999999</v>
      </c>
      <c r="AL63" s="26">
        <v>0.41150999999999999</v>
      </c>
      <c r="AM63" s="26">
        <v>0.27014500000000002</v>
      </c>
      <c r="AN63" s="26">
        <v>0.27071800000000001</v>
      </c>
      <c r="AO63" s="26">
        <v>0.52777799999999997</v>
      </c>
      <c r="AP63" s="26">
        <v>-0.1907930026006191</v>
      </c>
      <c r="AQ63" s="26">
        <v>0.94478358745709667</v>
      </c>
      <c r="AR63" s="26">
        <v>0.33759007779613281</v>
      </c>
      <c r="AS63" s="26">
        <v>0.34064691314150869</v>
      </c>
      <c r="AT63" s="26">
        <v>1.3037873121574737</v>
      </c>
    </row>
    <row r="64" spans="1:46">
      <c r="A64" s="26" t="s">
        <v>456</v>
      </c>
      <c r="B64" s="26" t="s">
        <v>812</v>
      </c>
      <c r="C64" s="26">
        <v>7.006986241103534</v>
      </c>
      <c r="D64" s="26">
        <v>8.1192242514338004E-3</v>
      </c>
      <c r="E64" s="26" t="s">
        <v>697</v>
      </c>
      <c r="F64" s="26">
        <v>5.1695459047228276E-2</v>
      </c>
      <c r="G64" s="26">
        <v>0.68543279400000001</v>
      </c>
      <c r="H64" s="26">
        <v>0.66119132300000005</v>
      </c>
      <c r="I64" s="26">
        <f t="shared" si="0"/>
        <v>1.0366633229395843</v>
      </c>
      <c r="J64" s="27" t="s">
        <v>750</v>
      </c>
      <c r="K64" s="26">
        <v>0.69626168200000005</v>
      </c>
      <c r="L64" s="26">
        <v>0.68227272699999997</v>
      </c>
      <c r="M64" s="26">
        <f t="shared" si="1"/>
        <v>1.0205034650315139</v>
      </c>
      <c r="N64" s="27" t="s">
        <v>750</v>
      </c>
      <c r="O64" s="27" t="s">
        <v>753</v>
      </c>
      <c r="P64" s="26" t="e">
        <v>#N/A</v>
      </c>
      <c r="Q64" s="26" t="e">
        <v>#N/A</v>
      </c>
      <c r="R64" s="26" t="e">
        <v>#N/A</v>
      </c>
      <c r="S64" s="26" t="e">
        <v>#N/A</v>
      </c>
      <c r="T64" s="26" t="e">
        <v>#N/A</v>
      </c>
      <c r="U64" s="26">
        <v>0.36</v>
      </c>
      <c r="V64" s="26" t="e">
        <v>#N/A</v>
      </c>
      <c r="W64" s="26" t="e">
        <v>#N/A</v>
      </c>
      <c r="X64" s="26" t="e">
        <v>#N/A</v>
      </c>
      <c r="Y64" s="26" t="e">
        <v>#N/A</v>
      </c>
      <c r="Z64" s="26" t="e">
        <v>#N/A</v>
      </c>
      <c r="AA64" s="26">
        <v>0.31</v>
      </c>
      <c r="AB64" s="26" t="e">
        <v>#N/A</v>
      </c>
      <c r="AC64" s="26" t="e">
        <v>#N/A</v>
      </c>
      <c r="AD64" s="26" t="e">
        <v>#N/A</v>
      </c>
      <c r="AE64" s="26" t="e">
        <v>#N/A</v>
      </c>
      <c r="AF64" s="26" t="e">
        <v>#N/A</v>
      </c>
      <c r="AG64" s="26" t="e">
        <v>#N/A</v>
      </c>
      <c r="AH64" s="26" t="e">
        <v>#N/A</v>
      </c>
      <c r="AI64" s="26" t="e">
        <v>#N/A</v>
      </c>
      <c r="AJ64" s="26">
        <v>0.66119132300000005</v>
      </c>
      <c r="AK64" s="26">
        <v>0.63637999999999995</v>
      </c>
      <c r="AL64" s="26">
        <v>0.76586100000000001</v>
      </c>
      <c r="AM64" s="26">
        <v>0.94111599999999995</v>
      </c>
      <c r="AN64" s="26">
        <v>0.65745900000000002</v>
      </c>
      <c r="AO64" s="26">
        <v>0.95833299999999999</v>
      </c>
      <c r="AP64" s="26">
        <v>-5.5179296157819892E-2</v>
      </c>
      <c r="AQ64" s="26">
        <v>0.21201478200253754</v>
      </c>
      <c r="AR64" s="26">
        <v>0.50930476564174598</v>
      </c>
      <c r="AS64" s="26">
        <v>-8.1668629936905886E-3</v>
      </c>
      <c r="AT64" s="26">
        <v>0.53545925655515636</v>
      </c>
    </row>
    <row r="65" spans="1:46">
      <c r="A65" s="26" t="s">
        <v>510</v>
      </c>
      <c r="B65" s="26" t="s">
        <v>813</v>
      </c>
      <c r="C65" s="26">
        <v>7.318085300511175</v>
      </c>
      <c r="D65" s="26">
        <v>6.8264102071905822E-3</v>
      </c>
      <c r="E65" s="26" t="s">
        <v>697</v>
      </c>
      <c r="F65" s="26">
        <v>5.1636246324106683E-2</v>
      </c>
      <c r="G65" s="26">
        <v>0.24032371599999999</v>
      </c>
      <c r="H65" s="26">
        <v>0.218616493</v>
      </c>
      <c r="I65" s="26">
        <f t="shared" si="0"/>
        <v>1.0992936200838241</v>
      </c>
      <c r="J65" s="27" t="s">
        <v>750</v>
      </c>
      <c r="K65" s="26">
        <v>0.244548287</v>
      </c>
      <c r="L65" s="26">
        <v>0.23909090899999999</v>
      </c>
      <c r="M65" s="26">
        <f t="shared" si="1"/>
        <v>1.0228255353698956</v>
      </c>
      <c r="N65" s="27" t="s">
        <v>750</v>
      </c>
      <c r="O65" s="27" t="s">
        <v>753</v>
      </c>
      <c r="P65" s="26" t="e">
        <v>#N/A</v>
      </c>
      <c r="Q65" s="26" t="e">
        <v>#N/A</v>
      </c>
      <c r="R65" s="26" t="e">
        <v>#N/A</v>
      </c>
      <c r="S65" s="26">
        <v>0.42</v>
      </c>
      <c r="T65" s="26" t="e">
        <v>#N/A</v>
      </c>
      <c r="U65" s="26" t="e">
        <v>#N/A</v>
      </c>
      <c r="V65" s="26" t="e">
        <v>#N/A</v>
      </c>
      <c r="W65" s="26" t="e">
        <v>#N/A</v>
      </c>
      <c r="X65" s="26">
        <v>0.42</v>
      </c>
      <c r="Y65" s="26">
        <v>0.42</v>
      </c>
      <c r="Z65" s="26">
        <v>0.38</v>
      </c>
      <c r="AA65" s="26">
        <v>0.4</v>
      </c>
      <c r="AB65" s="26" t="e">
        <v>#N/A</v>
      </c>
      <c r="AC65" s="26" t="e">
        <v>#N/A</v>
      </c>
      <c r="AD65" s="26" t="e">
        <v>#N/A</v>
      </c>
      <c r="AE65" s="26" t="e">
        <v>#N/A</v>
      </c>
      <c r="AF65" s="26">
        <v>0.2</v>
      </c>
      <c r="AG65" s="26" t="e">
        <v>#N/A</v>
      </c>
      <c r="AH65" s="26" t="e">
        <v>#N/A</v>
      </c>
      <c r="AI65" s="26" t="e">
        <v>#N/A</v>
      </c>
      <c r="AJ65" s="26">
        <v>0.218616493</v>
      </c>
      <c r="AK65" s="26">
        <v>0.18779000000000001</v>
      </c>
      <c r="AL65" s="26">
        <v>0.41268899999999997</v>
      </c>
      <c r="AM65" s="26">
        <v>0.39411200000000002</v>
      </c>
      <c r="AN65" s="26">
        <v>0.28360999999999997</v>
      </c>
      <c r="AO65" s="26">
        <v>0.52777799999999997</v>
      </c>
      <c r="AP65" s="26">
        <v>-0.21928200567860301</v>
      </c>
      <c r="AQ65" s="26">
        <v>0.91665273880597098</v>
      </c>
      <c r="AR65" s="26">
        <v>0.85020343180526903</v>
      </c>
      <c r="AS65" s="26">
        <v>0.37550615664796821</v>
      </c>
      <c r="AT65" s="26">
        <v>1.2715289685363147</v>
      </c>
    </row>
    <row r="66" spans="1:46">
      <c r="A66" s="26" t="s">
        <v>597</v>
      </c>
      <c r="B66" s="26" t="s">
        <v>814</v>
      </c>
      <c r="C66" s="26">
        <v>7.2476406035427958</v>
      </c>
      <c r="D66" s="26">
        <v>7.0994233725285502E-3</v>
      </c>
      <c r="E66" s="26" t="s">
        <v>697</v>
      </c>
      <c r="F66" s="26">
        <v>5.1374617156697777E-2</v>
      </c>
      <c r="G66" s="26">
        <v>0.23469387799999999</v>
      </c>
      <c r="H66" s="26">
        <v>0.21328055500000001</v>
      </c>
      <c r="I66" s="26">
        <f t="shared" si="0"/>
        <v>1.1003997903137488</v>
      </c>
      <c r="J66" s="27" t="s">
        <v>750</v>
      </c>
      <c r="K66" s="26">
        <v>0.23676012499999999</v>
      </c>
      <c r="L66" s="26">
        <v>0.23409090900000001</v>
      </c>
      <c r="M66" s="26">
        <f t="shared" si="1"/>
        <v>1.0114024761209328</v>
      </c>
      <c r="N66" s="27" t="s">
        <v>750</v>
      </c>
      <c r="O66" s="27" t="s">
        <v>753</v>
      </c>
      <c r="P66" s="26" t="e">
        <v>#N/A</v>
      </c>
      <c r="Q66" s="26" t="e">
        <v>#N/A</v>
      </c>
      <c r="R66" s="26" t="e">
        <v>#N/A</v>
      </c>
      <c r="S66" s="26">
        <v>0.44</v>
      </c>
      <c r="T66" s="26" t="e">
        <v>#N/A</v>
      </c>
      <c r="U66" s="26">
        <v>0.36</v>
      </c>
      <c r="V66" s="26" t="e">
        <v>#N/A</v>
      </c>
      <c r="W66" s="26" t="e">
        <v>#N/A</v>
      </c>
      <c r="X66" s="26">
        <v>0.44</v>
      </c>
      <c r="Y66" s="26">
        <v>0.45</v>
      </c>
      <c r="Z66" s="26">
        <v>0.44</v>
      </c>
      <c r="AA66" s="26">
        <v>0.44</v>
      </c>
      <c r="AB66" s="26" t="e">
        <v>#N/A</v>
      </c>
      <c r="AC66" s="26" t="e">
        <v>#N/A</v>
      </c>
      <c r="AD66" s="26" t="e">
        <v>#N/A</v>
      </c>
      <c r="AE66" s="26" t="e">
        <v>#N/A</v>
      </c>
      <c r="AF66" s="26">
        <v>0.2</v>
      </c>
      <c r="AG66" s="26" t="e">
        <v>#N/A</v>
      </c>
      <c r="AH66" s="26" t="e">
        <v>#N/A</v>
      </c>
      <c r="AI66" s="26" t="e">
        <v>#N/A</v>
      </c>
      <c r="AJ66" s="26">
        <v>0.21328055500000001</v>
      </c>
      <c r="AK66" s="26">
        <v>0.19215399999999999</v>
      </c>
      <c r="AL66" s="26">
        <v>0.405028</v>
      </c>
      <c r="AM66" s="26">
        <v>0.155475</v>
      </c>
      <c r="AN66" s="26">
        <v>0.25046000000000002</v>
      </c>
      <c r="AO66" s="26">
        <v>0.52381</v>
      </c>
      <c r="AP66" s="26">
        <v>-0.15048943096273174</v>
      </c>
      <c r="AQ66" s="26">
        <v>0.92526920669441748</v>
      </c>
      <c r="AR66" s="26">
        <v>-0.45606982256602269</v>
      </c>
      <c r="AS66" s="26">
        <v>0.23182777482555655</v>
      </c>
      <c r="AT66" s="26">
        <v>1.296291162551743</v>
      </c>
    </row>
    <row r="67" spans="1:46">
      <c r="A67" s="26" t="s">
        <v>457</v>
      </c>
      <c r="B67" s="26" t="s">
        <v>815</v>
      </c>
      <c r="C67" s="26">
        <v>6.8572785658846991</v>
      </c>
      <c r="D67" s="26">
        <v>8.8280904204366736E-3</v>
      </c>
      <c r="E67" s="26" t="s">
        <v>697</v>
      </c>
      <c r="F67" s="26">
        <v>5.1138109913776653E-2</v>
      </c>
      <c r="G67" s="26">
        <v>0.684729064</v>
      </c>
      <c r="H67" s="26">
        <v>0.66073795099999999</v>
      </c>
      <c r="I67" s="26">
        <f t="shared" si="0"/>
        <v>1.0363095732032501</v>
      </c>
      <c r="J67" s="27" t="s">
        <v>750</v>
      </c>
      <c r="K67" s="26">
        <v>0.69470405000000002</v>
      </c>
      <c r="L67" s="26">
        <v>0.68181818199999999</v>
      </c>
      <c r="M67" s="26">
        <f t="shared" si="1"/>
        <v>1.0188992730616269</v>
      </c>
      <c r="N67" s="27" t="s">
        <v>750</v>
      </c>
      <c r="O67" s="27" t="s">
        <v>753</v>
      </c>
      <c r="P67" s="26" t="e">
        <v>#N/A</v>
      </c>
      <c r="Q67" s="26" t="e">
        <v>#N/A</v>
      </c>
      <c r="R67" s="26" t="e">
        <v>#N/A</v>
      </c>
      <c r="S67" s="26" t="e">
        <v>#N/A</v>
      </c>
      <c r="T67" s="26" t="e">
        <v>#N/A</v>
      </c>
      <c r="U67" s="26">
        <v>0.36</v>
      </c>
      <c r="V67" s="26" t="e">
        <v>#N/A</v>
      </c>
      <c r="W67" s="26" t="e">
        <v>#N/A</v>
      </c>
      <c r="X67" s="26" t="e">
        <v>#N/A</v>
      </c>
      <c r="Y67" s="26" t="e">
        <v>#N/A</v>
      </c>
      <c r="Z67" s="26" t="e">
        <v>#N/A</v>
      </c>
      <c r="AA67" s="26">
        <v>0.31</v>
      </c>
      <c r="AB67" s="26" t="e">
        <v>#N/A</v>
      </c>
      <c r="AC67" s="26" t="e">
        <v>#N/A</v>
      </c>
      <c r="AD67" s="26" t="e">
        <v>#N/A</v>
      </c>
      <c r="AE67" s="26" t="e">
        <v>#N/A</v>
      </c>
      <c r="AF67" s="26" t="e">
        <v>#N/A</v>
      </c>
      <c r="AG67" s="26" t="e">
        <v>#N/A</v>
      </c>
      <c r="AH67" s="26" t="e">
        <v>#N/A</v>
      </c>
      <c r="AI67" s="26" t="e">
        <v>#N/A</v>
      </c>
      <c r="AJ67" s="26">
        <v>0.66073795099999999</v>
      </c>
      <c r="AK67" s="26">
        <v>0.636015</v>
      </c>
      <c r="AL67" s="26">
        <v>0.76507599999999998</v>
      </c>
      <c r="AM67" s="26">
        <v>0.93956600000000001</v>
      </c>
      <c r="AN67" s="26">
        <v>0.65561700000000001</v>
      </c>
      <c r="AO67" s="26">
        <v>0.95833299999999999</v>
      </c>
      <c r="AP67" s="26">
        <v>-5.5017420659538227E-2</v>
      </c>
      <c r="AQ67" s="26">
        <v>0.21152485565806159</v>
      </c>
      <c r="AR67" s="26">
        <v>0.50791629600979793</v>
      </c>
      <c r="AS67" s="26">
        <v>-1.1224947917031219E-2</v>
      </c>
      <c r="AT67" s="26">
        <v>0.53644883682179767</v>
      </c>
    </row>
    <row r="68" spans="1:46">
      <c r="A68" s="26" t="s">
        <v>542</v>
      </c>
      <c r="B68" s="26" t="s">
        <v>816</v>
      </c>
      <c r="C68" s="26">
        <v>7.1562851009458939</v>
      </c>
      <c r="D68" s="26">
        <v>7.4701752843676734E-3</v>
      </c>
      <c r="E68" s="26" t="s">
        <v>697</v>
      </c>
      <c r="F68" s="26">
        <v>5.1077147835078773E-2</v>
      </c>
      <c r="G68" s="26">
        <v>0.240675581</v>
      </c>
      <c r="H68" s="26">
        <v>0.21918811499999999</v>
      </c>
      <c r="I68" s="26">
        <f t="shared" ref="I68:I131" si="2">G68/H68</f>
        <v>1.0980320762373452</v>
      </c>
      <c r="J68" s="27" t="s">
        <v>750</v>
      </c>
      <c r="K68" s="26">
        <v>0.25077881600000002</v>
      </c>
      <c r="L68" s="26">
        <v>0.23772727299999999</v>
      </c>
      <c r="M68" s="26">
        <f t="shared" ref="M68:M131" si="3">K68/L68</f>
        <v>1.0549013280440904</v>
      </c>
      <c r="N68" s="27" t="s">
        <v>750</v>
      </c>
      <c r="O68" s="27" t="s">
        <v>753</v>
      </c>
      <c r="P68" s="26" t="e">
        <v>#N/A</v>
      </c>
      <c r="Q68" s="26" t="e">
        <v>#N/A</v>
      </c>
      <c r="R68" s="26" t="e">
        <v>#N/A</v>
      </c>
      <c r="S68" s="26">
        <v>0.42</v>
      </c>
      <c r="T68" s="26" t="e">
        <v>#N/A</v>
      </c>
      <c r="U68" s="26" t="e">
        <v>#N/A</v>
      </c>
      <c r="V68" s="26" t="e">
        <v>#N/A</v>
      </c>
      <c r="W68" s="26" t="e">
        <v>#N/A</v>
      </c>
      <c r="X68" s="26">
        <v>0.42</v>
      </c>
      <c r="Y68" s="26">
        <v>0.42</v>
      </c>
      <c r="Z68" s="26">
        <v>0.38</v>
      </c>
      <c r="AA68" s="26">
        <v>0.4</v>
      </c>
      <c r="AB68" s="26" t="e">
        <v>#N/A</v>
      </c>
      <c r="AC68" s="26" t="e">
        <v>#N/A</v>
      </c>
      <c r="AD68" s="26" t="e">
        <v>#N/A</v>
      </c>
      <c r="AE68" s="26" t="e">
        <v>#N/A</v>
      </c>
      <c r="AF68" s="26">
        <v>0.2</v>
      </c>
      <c r="AG68" s="26" t="e">
        <v>#N/A</v>
      </c>
      <c r="AH68" s="26" t="e">
        <v>#N/A</v>
      </c>
      <c r="AI68" s="26" t="e">
        <v>#N/A</v>
      </c>
      <c r="AJ68" s="26">
        <v>0.21918811499999999</v>
      </c>
      <c r="AK68" s="26">
        <v>0.188497</v>
      </c>
      <c r="AL68" s="26">
        <v>0.41268899999999997</v>
      </c>
      <c r="AM68" s="26">
        <v>0.39462799999999998</v>
      </c>
      <c r="AN68" s="26">
        <v>0.27624300000000002</v>
      </c>
      <c r="AO68" s="26">
        <v>0.52976199999999996</v>
      </c>
      <c r="AP68" s="26">
        <v>-0.21762801076314417</v>
      </c>
      <c r="AQ68" s="26">
        <v>0.91288541119811728</v>
      </c>
      <c r="AR68" s="26">
        <v>0.84832374967577606</v>
      </c>
      <c r="AS68" s="26">
        <v>0.33376833365189407</v>
      </c>
      <c r="AT68" s="26">
        <v>1.2731747890252925</v>
      </c>
    </row>
    <row r="69" spans="1:46">
      <c r="A69" s="26" t="s">
        <v>529</v>
      </c>
      <c r="B69" s="26" t="s">
        <v>817</v>
      </c>
      <c r="C69" s="26">
        <v>7.0852025808167989</v>
      </c>
      <c r="D69" s="26">
        <v>7.7723032683346569E-3</v>
      </c>
      <c r="E69" s="26" t="s">
        <v>697</v>
      </c>
      <c r="F69" s="26">
        <v>5.080867320652882E-2</v>
      </c>
      <c r="G69" s="26">
        <v>0.23434201299999999</v>
      </c>
      <c r="H69" s="26">
        <v>0.213172212</v>
      </c>
      <c r="I69" s="26">
        <f t="shared" si="2"/>
        <v>1.0993084455116504</v>
      </c>
      <c r="J69" s="27" t="s">
        <v>750</v>
      </c>
      <c r="K69" s="26">
        <v>0.23520249200000001</v>
      </c>
      <c r="L69" s="26">
        <v>0.23409090900000001</v>
      </c>
      <c r="M69" s="26">
        <f t="shared" si="3"/>
        <v>1.0047485099047566</v>
      </c>
      <c r="N69" s="27" t="s">
        <v>750</v>
      </c>
      <c r="O69" s="27" t="s">
        <v>753</v>
      </c>
      <c r="P69" s="26" t="e">
        <v>#N/A</v>
      </c>
      <c r="Q69" s="26" t="e">
        <v>#N/A</v>
      </c>
      <c r="R69" s="26" t="e">
        <v>#N/A</v>
      </c>
      <c r="S69" s="26">
        <v>0.42</v>
      </c>
      <c r="T69" s="26" t="e">
        <v>#N/A</v>
      </c>
      <c r="U69" s="26" t="e">
        <v>#N/A</v>
      </c>
      <c r="V69" s="26" t="e">
        <v>#N/A</v>
      </c>
      <c r="W69" s="26" t="e">
        <v>#N/A</v>
      </c>
      <c r="X69" s="26">
        <v>0.39</v>
      </c>
      <c r="Y69" s="26">
        <v>0.43</v>
      </c>
      <c r="Z69" s="26">
        <v>0.41</v>
      </c>
      <c r="AA69" s="26">
        <v>0.39</v>
      </c>
      <c r="AB69" s="26" t="e">
        <v>#N/A</v>
      </c>
      <c r="AC69" s="26" t="e">
        <v>#N/A</v>
      </c>
      <c r="AD69" s="26" t="e">
        <v>#N/A</v>
      </c>
      <c r="AE69" s="26" t="e">
        <v>#N/A</v>
      </c>
      <c r="AF69" s="26">
        <v>0.22</v>
      </c>
      <c r="AG69" s="26" t="e">
        <v>#N/A</v>
      </c>
      <c r="AH69" s="26" t="e">
        <v>#N/A</v>
      </c>
      <c r="AI69" s="26" t="e">
        <v>#N/A</v>
      </c>
      <c r="AJ69" s="26">
        <v>0.213172212</v>
      </c>
      <c r="AK69" s="26">
        <v>0.18648799999999999</v>
      </c>
      <c r="AL69" s="26">
        <v>0.41150999999999999</v>
      </c>
      <c r="AM69" s="26">
        <v>0.27427699999999999</v>
      </c>
      <c r="AN69" s="26">
        <v>0.27071800000000001</v>
      </c>
      <c r="AO69" s="26">
        <v>0.52182499999999998</v>
      </c>
      <c r="AP69" s="26">
        <v>-0.19293658834140728</v>
      </c>
      <c r="AQ69" s="26">
        <v>0.94890810136624404</v>
      </c>
      <c r="AR69" s="26">
        <v>0.36361425915193124</v>
      </c>
      <c r="AS69" s="26">
        <v>0.34477142705065594</v>
      </c>
      <c r="AT69" s="26">
        <v>1.2915466753004061</v>
      </c>
    </row>
    <row r="70" spans="1:46">
      <c r="A70" s="26" t="s">
        <v>511</v>
      </c>
      <c r="B70" s="26" t="s">
        <v>818</v>
      </c>
      <c r="C70" s="26">
        <v>7.0062089239500382</v>
      </c>
      <c r="D70" s="26">
        <v>8.1227503252534732E-3</v>
      </c>
      <c r="E70" s="26" t="s">
        <v>697</v>
      </c>
      <c r="F70" s="26">
        <v>5.0508824494539084E-2</v>
      </c>
      <c r="G70" s="26">
        <v>0.22730471499999999</v>
      </c>
      <c r="H70" s="26">
        <v>0.20649368800000001</v>
      </c>
      <c r="I70" s="26">
        <f t="shared" si="2"/>
        <v>1.1007828723558852</v>
      </c>
      <c r="J70" s="27" t="s">
        <v>750</v>
      </c>
      <c r="K70" s="26">
        <v>0.228971963</v>
      </c>
      <c r="L70" s="26">
        <v>0.22681818200000001</v>
      </c>
      <c r="M70" s="26">
        <f t="shared" si="3"/>
        <v>1.009495627647699</v>
      </c>
      <c r="N70" s="27" t="s">
        <v>750</v>
      </c>
      <c r="O70" s="27" t="s">
        <v>753</v>
      </c>
      <c r="P70" s="26" t="e">
        <v>#N/A</v>
      </c>
      <c r="Q70" s="26" t="e">
        <v>#N/A</v>
      </c>
      <c r="R70" s="26" t="e">
        <v>#N/A</v>
      </c>
      <c r="S70" s="26" t="e">
        <v>#N/A</v>
      </c>
      <c r="T70" s="26" t="e">
        <v>#N/A</v>
      </c>
      <c r="U70" s="26" t="e">
        <v>#N/A</v>
      </c>
      <c r="V70" s="26" t="e">
        <v>#N/A</v>
      </c>
      <c r="W70" s="26" t="e">
        <v>#N/A</v>
      </c>
      <c r="X70" s="26">
        <v>0.42</v>
      </c>
      <c r="Y70" s="26">
        <v>0.45</v>
      </c>
      <c r="Z70" s="26">
        <v>0.42</v>
      </c>
      <c r="AA70" s="26">
        <v>0.42</v>
      </c>
      <c r="AB70" s="26" t="e">
        <v>#N/A</v>
      </c>
      <c r="AC70" s="26" t="e">
        <v>#N/A</v>
      </c>
      <c r="AD70" s="26" t="e">
        <v>#N/A</v>
      </c>
      <c r="AE70" s="26" t="e">
        <v>#N/A</v>
      </c>
      <c r="AF70" s="26">
        <v>0.21</v>
      </c>
      <c r="AG70" s="26" t="e">
        <v>#N/A</v>
      </c>
      <c r="AH70" s="26" t="e">
        <v>#N/A</v>
      </c>
      <c r="AI70" s="26" t="e">
        <v>#N/A</v>
      </c>
      <c r="AJ70" s="26">
        <v>0.20649368800000001</v>
      </c>
      <c r="AK70" s="26">
        <v>0.185331</v>
      </c>
      <c r="AL70" s="26">
        <v>0.410136</v>
      </c>
      <c r="AM70" s="26">
        <v>0.11157</v>
      </c>
      <c r="AN70" s="26">
        <v>0.25966800000000001</v>
      </c>
      <c r="AO70" s="26">
        <v>0.52579399999999998</v>
      </c>
      <c r="AP70" s="26">
        <v>-0.15599346402225053</v>
      </c>
      <c r="AQ70" s="26">
        <v>0.99000470017118936</v>
      </c>
      <c r="AR70" s="26">
        <v>-0.88814852892506968</v>
      </c>
      <c r="AS70" s="26">
        <v>0.33057055277146291</v>
      </c>
      <c r="AT70" s="26">
        <v>1.3483999962961974</v>
      </c>
    </row>
    <row r="71" spans="1:46">
      <c r="A71" s="26" t="s">
        <v>485</v>
      </c>
      <c r="B71" s="26" t="s">
        <v>347</v>
      </c>
      <c r="C71" s="26">
        <v>6.9585184242638922</v>
      </c>
      <c r="D71" s="26">
        <v>8.342108370960416E-3</v>
      </c>
      <c r="E71" s="26" t="s">
        <v>697</v>
      </c>
      <c r="F71" s="26">
        <v>5.0386679056634742E-2</v>
      </c>
      <c r="G71" s="26">
        <v>0.24173117499999999</v>
      </c>
      <c r="H71" s="26">
        <v>0.22049592000000001</v>
      </c>
      <c r="I71" s="26">
        <f t="shared" si="2"/>
        <v>1.0963067933411192</v>
      </c>
      <c r="J71" s="27" t="s">
        <v>750</v>
      </c>
      <c r="K71" s="26">
        <v>0.24922118400000001</v>
      </c>
      <c r="L71" s="26">
        <v>0.23954545499999999</v>
      </c>
      <c r="M71" s="26">
        <f t="shared" si="3"/>
        <v>1.0403920374945124</v>
      </c>
      <c r="N71" s="27" t="s">
        <v>750</v>
      </c>
      <c r="O71" s="27" t="s">
        <v>753</v>
      </c>
      <c r="P71" s="26" t="e">
        <v>#N/A</v>
      </c>
      <c r="Q71" s="26" t="e">
        <v>#N/A</v>
      </c>
      <c r="R71" s="26" t="e">
        <v>#N/A</v>
      </c>
      <c r="S71" s="26" t="e">
        <v>#N/A</v>
      </c>
      <c r="T71" s="26" t="e">
        <v>#N/A</v>
      </c>
      <c r="U71" s="26">
        <v>0.33</v>
      </c>
      <c r="V71" s="26" t="e">
        <v>#N/A</v>
      </c>
      <c r="W71" s="26" t="e">
        <v>#N/A</v>
      </c>
      <c r="X71" s="26">
        <v>0.38</v>
      </c>
      <c r="Y71" s="26">
        <v>0.41</v>
      </c>
      <c r="Z71" s="26">
        <v>0.37</v>
      </c>
      <c r="AA71" s="26">
        <v>0.44</v>
      </c>
      <c r="AB71" s="26" t="e">
        <v>#N/A</v>
      </c>
      <c r="AC71" s="26" t="e">
        <v>#N/A</v>
      </c>
      <c r="AD71" s="26" t="e">
        <v>#N/A</v>
      </c>
      <c r="AE71" s="26" t="e">
        <v>#N/A</v>
      </c>
      <c r="AF71" s="26">
        <v>0.17</v>
      </c>
      <c r="AG71" s="26" t="e">
        <v>#N/A</v>
      </c>
      <c r="AH71" s="26" t="e">
        <v>#N/A</v>
      </c>
      <c r="AI71" s="26" t="e">
        <v>#N/A</v>
      </c>
      <c r="AJ71" s="26">
        <v>0.22049592000000001</v>
      </c>
      <c r="AK71" s="26">
        <v>0.196716</v>
      </c>
      <c r="AL71" s="26">
        <v>0.41622500000000001</v>
      </c>
      <c r="AM71" s="26">
        <v>0.22107399999999999</v>
      </c>
      <c r="AN71" s="26">
        <v>0.26335199999999997</v>
      </c>
      <c r="AO71" s="26">
        <v>0.519841</v>
      </c>
      <c r="AP71" s="26">
        <v>-0.1646376560167821</v>
      </c>
      <c r="AQ71" s="26">
        <v>0.91661166046050047</v>
      </c>
      <c r="AR71" s="26">
        <v>3.7774023451979171E-3</v>
      </c>
      <c r="AS71" s="26">
        <v>0.25624045516390448</v>
      </c>
      <c r="AT71" s="26">
        <v>1.237318463274395</v>
      </c>
    </row>
    <row r="72" spans="1:46">
      <c r="A72" s="26" t="s">
        <v>616</v>
      </c>
      <c r="B72" s="26" t="s">
        <v>819</v>
      </c>
      <c r="C72" s="26">
        <v>6.6343367871755818</v>
      </c>
      <c r="D72" s="26">
        <v>1.0003143091866343E-2</v>
      </c>
      <c r="E72" s="26" t="s">
        <v>697</v>
      </c>
      <c r="F72" s="26">
        <v>4.9927509383824953E-2</v>
      </c>
      <c r="G72" s="26">
        <v>0.54222378599999999</v>
      </c>
      <c r="H72" s="26">
        <v>0.51730692099999998</v>
      </c>
      <c r="I72" s="26">
        <f t="shared" si="2"/>
        <v>1.0481665022997053</v>
      </c>
      <c r="J72" s="27" t="s">
        <v>750</v>
      </c>
      <c r="K72" s="26">
        <v>0.56230529600000001</v>
      </c>
      <c r="L72" s="26">
        <v>0.53636363600000003</v>
      </c>
      <c r="M72" s="26">
        <f t="shared" si="3"/>
        <v>1.0483658068124513</v>
      </c>
      <c r="N72" s="27" t="s">
        <v>750</v>
      </c>
      <c r="O72" s="27" t="s">
        <v>753</v>
      </c>
      <c r="P72" s="26" t="e">
        <v>#N/A</v>
      </c>
      <c r="Q72" s="26" t="e">
        <v>#N/A</v>
      </c>
      <c r="R72" s="26">
        <v>0.2</v>
      </c>
      <c r="S72" s="26">
        <v>0.44</v>
      </c>
      <c r="T72" s="26">
        <v>0.48</v>
      </c>
      <c r="U72" s="26">
        <v>0.49</v>
      </c>
      <c r="V72" s="26">
        <v>0.39</v>
      </c>
      <c r="W72" s="26">
        <v>0.46</v>
      </c>
      <c r="X72" s="26">
        <v>0.6</v>
      </c>
      <c r="Y72" s="26">
        <v>0.6</v>
      </c>
      <c r="Z72" s="26">
        <v>0.37</v>
      </c>
      <c r="AA72" s="26">
        <v>0.62</v>
      </c>
      <c r="AB72" s="26">
        <v>0.51</v>
      </c>
      <c r="AC72" s="26">
        <v>0.41</v>
      </c>
      <c r="AD72" s="26" t="e">
        <v>#N/A</v>
      </c>
      <c r="AE72" s="26" t="e">
        <v>#N/A</v>
      </c>
      <c r="AF72" s="26">
        <v>0.27</v>
      </c>
      <c r="AG72" s="26">
        <v>0.32</v>
      </c>
      <c r="AH72" s="26">
        <v>0.25</v>
      </c>
      <c r="AI72" s="26" t="e">
        <v>#N/A</v>
      </c>
      <c r="AJ72" s="26">
        <v>0.51730692099999998</v>
      </c>
      <c r="AK72" s="26">
        <v>0.482516</v>
      </c>
      <c r="AL72" s="26">
        <v>0.68945199999999995</v>
      </c>
      <c r="AM72" s="26">
        <v>0.83006199999999997</v>
      </c>
      <c r="AN72" s="26">
        <v>0.55248600000000003</v>
      </c>
      <c r="AO72" s="26">
        <v>0.94047599999999998</v>
      </c>
      <c r="AP72" s="26">
        <v>-0.10044371109816826</v>
      </c>
      <c r="AQ72" s="26">
        <v>0.41442962072040362</v>
      </c>
      <c r="AR72" s="26">
        <v>0.682198606665817</v>
      </c>
      <c r="AS72" s="26">
        <v>9.4917413712225437E-2</v>
      </c>
      <c r="AT72" s="26">
        <v>0.86237063474401554</v>
      </c>
    </row>
    <row r="73" spans="1:46">
      <c r="A73" s="26" t="s">
        <v>505</v>
      </c>
      <c r="B73" s="26" t="s">
        <v>820</v>
      </c>
      <c r="C73" s="26">
        <v>6.6125062569959336</v>
      </c>
      <c r="D73" s="26">
        <v>1.0126504238302464E-2</v>
      </c>
      <c r="E73" s="26" t="s">
        <v>697</v>
      </c>
      <c r="F73" s="26">
        <v>4.9842624141581027E-2</v>
      </c>
      <c r="G73" s="26">
        <v>0.54081632700000004</v>
      </c>
      <c r="H73" s="26">
        <v>0.51593778300000004</v>
      </c>
      <c r="I73" s="26">
        <f t="shared" si="2"/>
        <v>1.0482200467183076</v>
      </c>
      <c r="J73" s="27" t="s">
        <v>750</v>
      </c>
      <c r="K73" s="26">
        <v>0.56542056100000004</v>
      </c>
      <c r="L73" s="26">
        <v>0.53363636400000003</v>
      </c>
      <c r="M73" s="26">
        <f t="shared" si="3"/>
        <v>1.0595615275573687</v>
      </c>
      <c r="N73" s="27" t="s">
        <v>750</v>
      </c>
      <c r="O73" s="27" t="s">
        <v>753</v>
      </c>
      <c r="P73" s="26" t="e">
        <v>#N/A</v>
      </c>
      <c r="Q73" s="26" t="e">
        <v>#N/A</v>
      </c>
      <c r="R73" s="26">
        <v>0.22</v>
      </c>
      <c r="S73" s="26">
        <v>0.41</v>
      </c>
      <c r="T73" s="26">
        <v>0.44</v>
      </c>
      <c r="U73" s="26">
        <v>0.47</v>
      </c>
      <c r="V73" s="26">
        <v>0.35</v>
      </c>
      <c r="W73" s="26">
        <v>0.45</v>
      </c>
      <c r="X73" s="26">
        <v>0.64</v>
      </c>
      <c r="Y73" s="26">
        <v>0.59</v>
      </c>
      <c r="Z73" s="26">
        <v>0.35</v>
      </c>
      <c r="AA73" s="26">
        <v>0.61</v>
      </c>
      <c r="AB73" s="26">
        <v>0.48</v>
      </c>
      <c r="AC73" s="26">
        <v>0.39</v>
      </c>
      <c r="AD73" s="26" t="e">
        <v>#N/A</v>
      </c>
      <c r="AE73" s="26" t="e">
        <v>#N/A</v>
      </c>
      <c r="AF73" s="26">
        <v>0.28000000000000003</v>
      </c>
      <c r="AG73" s="26">
        <v>0.32</v>
      </c>
      <c r="AH73" s="26">
        <v>0.24</v>
      </c>
      <c r="AI73" s="26" t="e">
        <v>#N/A</v>
      </c>
      <c r="AJ73" s="26">
        <v>0.51593778300000004</v>
      </c>
      <c r="AK73" s="26">
        <v>0.47751300000000002</v>
      </c>
      <c r="AL73" s="26">
        <v>0.69279100000000005</v>
      </c>
      <c r="AM73" s="26">
        <v>0.90547500000000003</v>
      </c>
      <c r="AN73" s="26">
        <v>0.56169400000000003</v>
      </c>
      <c r="AO73" s="26">
        <v>0.94047599999999998</v>
      </c>
      <c r="AP73" s="26">
        <v>-0.11165709119201482</v>
      </c>
      <c r="AQ73" s="26">
        <v>0.42522308686774246</v>
      </c>
      <c r="AR73" s="26">
        <v>0.81147770781067019</v>
      </c>
      <c r="AS73" s="26">
        <v>0.12258729080265819</v>
      </c>
      <c r="AT73" s="26">
        <v>0.86619402672720958</v>
      </c>
    </row>
    <row r="74" spans="1:46">
      <c r="A74" s="26" t="s">
        <v>538</v>
      </c>
      <c r="B74" s="26" t="s">
        <v>821</v>
      </c>
      <c r="C74" s="26">
        <v>6.7072847251842518</v>
      </c>
      <c r="D74" s="26">
        <v>9.6019822453716156E-3</v>
      </c>
      <c r="E74" s="26" t="s">
        <v>697</v>
      </c>
      <c r="F74" s="26">
        <v>4.9469348722442352E-2</v>
      </c>
      <c r="G74" s="26">
        <v>0.23469387799999999</v>
      </c>
      <c r="H74" s="26">
        <v>0.21406151900000001</v>
      </c>
      <c r="I74" s="26">
        <f t="shared" si="2"/>
        <v>1.0963851844852133</v>
      </c>
      <c r="J74" s="27" t="s">
        <v>750</v>
      </c>
      <c r="K74" s="26">
        <v>0.23987538899999999</v>
      </c>
      <c r="L74" s="26">
        <v>0.23318181800000001</v>
      </c>
      <c r="M74" s="26">
        <f t="shared" si="3"/>
        <v>1.028705372731934</v>
      </c>
      <c r="N74" s="27" t="s">
        <v>750</v>
      </c>
      <c r="O74" s="27" t="s">
        <v>753</v>
      </c>
      <c r="P74" s="26" t="e">
        <v>#N/A</v>
      </c>
      <c r="Q74" s="26" t="e">
        <v>#N/A</v>
      </c>
      <c r="R74" s="26" t="e">
        <v>#N/A</v>
      </c>
      <c r="S74" s="26">
        <v>0.42</v>
      </c>
      <c r="T74" s="26" t="e">
        <v>#N/A</v>
      </c>
      <c r="U74" s="26" t="e">
        <v>#N/A</v>
      </c>
      <c r="V74" s="26" t="e">
        <v>#N/A</v>
      </c>
      <c r="W74" s="26" t="e">
        <v>#N/A</v>
      </c>
      <c r="X74" s="26">
        <v>0.39</v>
      </c>
      <c r="Y74" s="26">
        <v>0.43</v>
      </c>
      <c r="Z74" s="26">
        <v>0.41</v>
      </c>
      <c r="AA74" s="26">
        <v>0.39</v>
      </c>
      <c r="AB74" s="26" t="e">
        <v>#N/A</v>
      </c>
      <c r="AC74" s="26" t="e">
        <v>#N/A</v>
      </c>
      <c r="AD74" s="26" t="e">
        <v>#N/A</v>
      </c>
      <c r="AE74" s="26" t="e">
        <v>#N/A</v>
      </c>
      <c r="AF74" s="26">
        <v>0.22</v>
      </c>
      <c r="AG74" s="26" t="e">
        <v>#N/A</v>
      </c>
      <c r="AH74" s="26" t="e">
        <v>#N/A</v>
      </c>
      <c r="AI74" s="26" t="e">
        <v>#N/A</v>
      </c>
      <c r="AJ74" s="26">
        <v>0.21406151900000001</v>
      </c>
      <c r="AK74" s="26">
        <v>0.18762400000000001</v>
      </c>
      <c r="AL74" s="26">
        <v>0.41111799999999998</v>
      </c>
      <c r="AM74" s="26">
        <v>0.27014500000000002</v>
      </c>
      <c r="AN74" s="26">
        <v>0.27624300000000002</v>
      </c>
      <c r="AO74" s="26">
        <v>0.52579399999999998</v>
      </c>
      <c r="AP74" s="26">
        <v>-0.19018108882236773</v>
      </c>
      <c r="AQ74" s="26">
        <v>0.94152706747351367</v>
      </c>
      <c r="AR74" s="26">
        <v>0.33570850857725631</v>
      </c>
      <c r="AS74" s="26">
        <v>0.36791243566203052</v>
      </c>
      <c r="AT74" s="26">
        <v>1.2964722076045077</v>
      </c>
    </row>
    <row r="75" spans="1:46">
      <c r="A75" s="26" t="s">
        <v>527</v>
      </c>
      <c r="B75" s="26" t="s">
        <v>822</v>
      </c>
      <c r="C75" s="26">
        <v>6.4356553650131358</v>
      </c>
      <c r="D75" s="26">
        <v>1.1185188197909077E-2</v>
      </c>
      <c r="E75" s="26" t="s">
        <v>697</v>
      </c>
      <c r="F75" s="26">
        <v>4.9168469091300349E-2</v>
      </c>
      <c r="G75" s="26">
        <v>0.53729767799999995</v>
      </c>
      <c r="H75" s="26">
        <v>0.51274673900000001</v>
      </c>
      <c r="I75" s="26">
        <f t="shared" si="2"/>
        <v>1.0478812191919176</v>
      </c>
      <c r="J75" s="27" t="s">
        <v>750</v>
      </c>
      <c r="K75" s="26">
        <v>0.56074766399999998</v>
      </c>
      <c r="L75" s="26">
        <v>0.530454545</v>
      </c>
      <c r="M75" s="26">
        <f t="shared" si="3"/>
        <v>1.0571078507772989</v>
      </c>
      <c r="N75" s="27" t="s">
        <v>750</v>
      </c>
      <c r="O75" s="27" t="s">
        <v>753</v>
      </c>
      <c r="P75" s="26" t="e">
        <v>#N/A</v>
      </c>
      <c r="Q75" s="26" t="e">
        <v>#N/A</v>
      </c>
      <c r="R75" s="26">
        <v>0.21</v>
      </c>
      <c r="S75" s="26">
        <v>0.41</v>
      </c>
      <c r="T75" s="26">
        <v>0.44</v>
      </c>
      <c r="U75" s="26">
        <v>0.45</v>
      </c>
      <c r="V75" s="26">
        <v>0.35</v>
      </c>
      <c r="W75" s="26">
        <v>0.45</v>
      </c>
      <c r="X75" s="26">
        <v>0.63</v>
      </c>
      <c r="Y75" s="26">
        <v>0.59</v>
      </c>
      <c r="Z75" s="26">
        <v>0.35</v>
      </c>
      <c r="AA75" s="26">
        <v>0.61</v>
      </c>
      <c r="AB75" s="26">
        <v>0.48</v>
      </c>
      <c r="AC75" s="26">
        <v>0.38</v>
      </c>
      <c r="AD75" s="26" t="e">
        <v>#N/A</v>
      </c>
      <c r="AE75" s="26" t="e">
        <v>#N/A</v>
      </c>
      <c r="AF75" s="26">
        <v>0.28000000000000003</v>
      </c>
      <c r="AG75" s="26">
        <v>0.32</v>
      </c>
      <c r="AH75" s="26">
        <v>0.24</v>
      </c>
      <c r="AI75" s="26" t="e">
        <v>#N/A</v>
      </c>
      <c r="AJ75" s="26">
        <v>0.51274673900000001</v>
      </c>
      <c r="AK75" s="26">
        <v>0.477047</v>
      </c>
      <c r="AL75" s="26">
        <v>0.69102300000000005</v>
      </c>
      <c r="AM75" s="26">
        <v>0.82902900000000002</v>
      </c>
      <c r="AN75" s="26">
        <v>0.55616900000000002</v>
      </c>
      <c r="AO75" s="26">
        <v>0.94047599999999998</v>
      </c>
      <c r="AP75" s="26">
        <v>-0.10411499981922881</v>
      </c>
      <c r="AQ75" s="26">
        <v>0.43048731866579959</v>
      </c>
      <c r="AR75" s="26">
        <v>0.69317615767176899</v>
      </c>
      <c r="AS75" s="26">
        <v>0.117276921946268</v>
      </c>
      <c r="AT75" s="26">
        <v>0.87514471670555627</v>
      </c>
    </row>
    <row r="76" spans="1:46">
      <c r="A76" s="26" t="s">
        <v>536</v>
      </c>
      <c r="B76" s="26" t="s">
        <v>823</v>
      </c>
      <c r="C76" s="26">
        <v>6.6104307409022898</v>
      </c>
      <c r="D76" s="26">
        <v>1.0138313563663633E-2</v>
      </c>
      <c r="E76" s="26" t="s">
        <v>697</v>
      </c>
      <c r="F76" s="26">
        <v>4.9135126372083282E-2</v>
      </c>
      <c r="G76" s="26">
        <v>0.23997185100000001</v>
      </c>
      <c r="H76" s="26">
        <v>0.219310176</v>
      </c>
      <c r="I76" s="26">
        <f t="shared" si="2"/>
        <v>1.0942121126198905</v>
      </c>
      <c r="J76" s="27" t="s">
        <v>750</v>
      </c>
      <c r="K76" s="26">
        <v>0.24922118400000001</v>
      </c>
      <c r="L76" s="26">
        <v>0.23727272699999999</v>
      </c>
      <c r="M76" s="26">
        <f t="shared" si="3"/>
        <v>1.0503574816670778</v>
      </c>
      <c r="N76" s="27" t="s">
        <v>750</v>
      </c>
      <c r="O76" s="27" t="s">
        <v>753</v>
      </c>
      <c r="P76" s="26" t="e">
        <v>#N/A</v>
      </c>
      <c r="Q76" s="26" t="e">
        <v>#N/A</v>
      </c>
      <c r="R76" s="26" t="e">
        <v>#N/A</v>
      </c>
      <c r="S76" s="26">
        <v>0.43</v>
      </c>
      <c r="T76" s="26" t="e">
        <v>#N/A</v>
      </c>
      <c r="U76" s="26">
        <v>0.33</v>
      </c>
      <c r="V76" s="26" t="e">
        <v>#N/A</v>
      </c>
      <c r="W76" s="26" t="e">
        <v>#N/A</v>
      </c>
      <c r="X76" s="26">
        <v>0.47</v>
      </c>
      <c r="Y76" s="26">
        <v>0.42</v>
      </c>
      <c r="Z76" s="26">
        <v>0.39</v>
      </c>
      <c r="AA76" s="26">
        <v>0.41</v>
      </c>
      <c r="AB76" s="26">
        <v>0.36</v>
      </c>
      <c r="AC76" s="26" t="e">
        <v>#N/A</v>
      </c>
      <c r="AD76" s="26" t="e">
        <v>#N/A</v>
      </c>
      <c r="AE76" s="26" t="e">
        <v>#N/A</v>
      </c>
      <c r="AF76" s="26">
        <v>0.2</v>
      </c>
      <c r="AG76" s="26" t="e">
        <v>#N/A</v>
      </c>
      <c r="AH76" s="26" t="e">
        <v>#N/A</v>
      </c>
      <c r="AI76" s="26" t="e">
        <v>#N/A</v>
      </c>
      <c r="AJ76" s="26">
        <v>0.219310176</v>
      </c>
      <c r="AK76" s="26">
        <v>0.18861900000000001</v>
      </c>
      <c r="AL76" s="26">
        <v>0.412296</v>
      </c>
      <c r="AM76" s="26">
        <v>0.39411200000000002</v>
      </c>
      <c r="AN76" s="26">
        <v>0.28360999999999997</v>
      </c>
      <c r="AO76" s="26">
        <v>0.52976199999999996</v>
      </c>
      <c r="AP76" s="26">
        <v>-0.21749774553988335</v>
      </c>
      <c r="AQ76" s="26">
        <v>0.91070770993576122</v>
      </c>
      <c r="AR76" s="26">
        <v>0.84563292294198689</v>
      </c>
      <c r="AS76" s="26">
        <v>0.37093564778468624</v>
      </c>
      <c r="AT76" s="26">
        <v>1.2723716077698641</v>
      </c>
    </row>
    <row r="77" spans="1:46">
      <c r="A77" s="26" t="s">
        <v>530</v>
      </c>
      <c r="B77" s="26" t="s">
        <v>824</v>
      </c>
      <c r="C77" s="26">
        <v>6.5982147131084377</v>
      </c>
      <c r="D77" s="26">
        <v>1.0208107292495168E-2</v>
      </c>
      <c r="E77" s="26" t="s">
        <v>697</v>
      </c>
      <c r="F77" s="26">
        <v>4.9088733540718854E-2</v>
      </c>
      <c r="G77" s="26">
        <v>0.239268121</v>
      </c>
      <c r="H77" s="26">
        <v>0.21864755499999999</v>
      </c>
      <c r="I77" s="26">
        <f t="shared" si="2"/>
        <v>1.0943096116487558</v>
      </c>
      <c r="J77" s="27" t="s">
        <v>750</v>
      </c>
      <c r="K77" s="26">
        <v>0.242990654</v>
      </c>
      <c r="L77" s="26">
        <v>0.23818181799999999</v>
      </c>
      <c r="M77" s="26">
        <f t="shared" si="3"/>
        <v>1.0201897694810609</v>
      </c>
      <c r="N77" s="27" t="s">
        <v>750</v>
      </c>
      <c r="O77" s="27" t="s">
        <v>753</v>
      </c>
      <c r="P77" s="26" t="e">
        <v>#N/A</v>
      </c>
      <c r="Q77" s="26" t="e">
        <v>#N/A</v>
      </c>
      <c r="R77" s="26" t="e">
        <v>#N/A</v>
      </c>
      <c r="S77" s="26">
        <v>0.43</v>
      </c>
      <c r="T77" s="26" t="e">
        <v>#N/A</v>
      </c>
      <c r="U77" s="26">
        <v>0.33</v>
      </c>
      <c r="V77" s="26" t="e">
        <v>#N/A</v>
      </c>
      <c r="W77" s="26" t="e">
        <v>#N/A</v>
      </c>
      <c r="X77" s="26">
        <v>0.47</v>
      </c>
      <c r="Y77" s="26">
        <v>0.42</v>
      </c>
      <c r="Z77" s="26">
        <v>0.39</v>
      </c>
      <c r="AA77" s="26">
        <v>0.41</v>
      </c>
      <c r="AB77" s="26">
        <v>0.36</v>
      </c>
      <c r="AC77" s="26" t="e">
        <v>#N/A</v>
      </c>
      <c r="AD77" s="26" t="e">
        <v>#N/A</v>
      </c>
      <c r="AE77" s="26" t="e">
        <v>#N/A</v>
      </c>
      <c r="AF77" s="26">
        <v>0.2</v>
      </c>
      <c r="AG77" s="26" t="e">
        <v>#N/A</v>
      </c>
      <c r="AH77" s="26" t="e">
        <v>#N/A</v>
      </c>
      <c r="AI77" s="26" t="e">
        <v>#N/A</v>
      </c>
      <c r="AJ77" s="26">
        <v>0.21864755499999999</v>
      </c>
      <c r="AK77" s="26">
        <v>0.187746</v>
      </c>
      <c r="AL77" s="26">
        <v>0.412493</v>
      </c>
      <c r="AM77" s="26">
        <v>0.39824399999999999</v>
      </c>
      <c r="AN77" s="26">
        <v>0.27808500000000003</v>
      </c>
      <c r="AO77" s="26">
        <v>0.52777799999999997</v>
      </c>
      <c r="AP77" s="26">
        <v>-0.21982504484552037</v>
      </c>
      <c r="AQ77" s="26">
        <v>0.91576242130760677</v>
      </c>
      <c r="AR77" s="26">
        <v>0.86504541032289006</v>
      </c>
      <c r="AS77" s="26">
        <v>0.3469187115739939</v>
      </c>
      <c r="AT77" s="26">
        <v>1.2713239985935971</v>
      </c>
    </row>
    <row r="78" spans="1:46">
      <c r="A78" s="26" t="s">
        <v>522</v>
      </c>
      <c r="B78" s="26" t="s">
        <v>825</v>
      </c>
      <c r="C78" s="26">
        <v>6.5835035959137853</v>
      </c>
      <c r="D78" s="26">
        <v>1.0292810365842876E-2</v>
      </c>
      <c r="E78" s="26" t="s">
        <v>697</v>
      </c>
      <c r="F78" s="26">
        <v>4.901872148328279E-2</v>
      </c>
      <c r="G78" s="26">
        <v>0.233638283</v>
      </c>
      <c r="H78" s="26">
        <v>0.213224524</v>
      </c>
      <c r="I78" s="26">
        <f t="shared" si="2"/>
        <v>1.0957383260473359</v>
      </c>
      <c r="J78" s="27" t="s">
        <v>750</v>
      </c>
      <c r="K78" s="26">
        <v>0.23676012499999999</v>
      </c>
      <c r="L78" s="26">
        <v>0.23272727300000001</v>
      </c>
      <c r="M78" s="26">
        <f t="shared" si="3"/>
        <v>1.0173286609171928</v>
      </c>
      <c r="N78" s="27" t="s">
        <v>750</v>
      </c>
      <c r="O78" s="27" t="s">
        <v>753</v>
      </c>
      <c r="P78" s="26" t="e">
        <v>#N/A</v>
      </c>
      <c r="Q78" s="26" t="e">
        <v>#N/A</v>
      </c>
      <c r="R78" s="26" t="e">
        <v>#N/A</v>
      </c>
      <c r="S78" s="26">
        <v>0.42</v>
      </c>
      <c r="T78" s="26" t="e">
        <v>#N/A</v>
      </c>
      <c r="U78" s="26" t="e">
        <v>#N/A</v>
      </c>
      <c r="V78" s="26" t="e">
        <v>#N/A</v>
      </c>
      <c r="W78" s="26" t="e">
        <v>#N/A</v>
      </c>
      <c r="X78" s="26">
        <v>0.39</v>
      </c>
      <c r="Y78" s="26">
        <v>0.43</v>
      </c>
      <c r="Z78" s="26">
        <v>0.41</v>
      </c>
      <c r="AA78" s="26">
        <v>0.39</v>
      </c>
      <c r="AB78" s="26" t="e">
        <v>#N/A</v>
      </c>
      <c r="AC78" s="26" t="e">
        <v>#N/A</v>
      </c>
      <c r="AD78" s="26" t="e">
        <v>#N/A</v>
      </c>
      <c r="AE78" s="26" t="e">
        <v>#N/A</v>
      </c>
      <c r="AF78" s="26">
        <v>0.22</v>
      </c>
      <c r="AG78" s="26" t="e">
        <v>#N/A</v>
      </c>
      <c r="AH78" s="26" t="e">
        <v>#N/A</v>
      </c>
      <c r="AI78" s="26" t="e">
        <v>#N/A</v>
      </c>
      <c r="AJ78" s="26">
        <v>0.213224524</v>
      </c>
      <c r="AK78" s="26">
        <v>0.186447</v>
      </c>
      <c r="AL78" s="26">
        <v>0.41150999999999999</v>
      </c>
      <c r="AM78" s="26">
        <v>0.27427699999999999</v>
      </c>
      <c r="AN78" s="26">
        <v>0.27624300000000002</v>
      </c>
      <c r="AO78" s="26">
        <v>0.52579399999999998</v>
      </c>
      <c r="AP78" s="26">
        <v>-0.19360779527349781</v>
      </c>
      <c r="AQ78" s="26">
        <v>0.94855411055446803</v>
      </c>
      <c r="AR78" s="26">
        <v>0.36326026834015551</v>
      </c>
      <c r="AS78" s="26">
        <v>0.37356452797827838</v>
      </c>
      <c r="AT78" s="26">
        <v>1.3021242999207556</v>
      </c>
    </row>
    <row r="79" spans="1:46">
      <c r="A79" s="26" t="s">
        <v>519</v>
      </c>
      <c r="B79" s="26" t="s">
        <v>826</v>
      </c>
      <c r="C79" s="26">
        <v>6.5488976894808033</v>
      </c>
      <c r="D79" s="26">
        <v>1.0494915949488755E-2</v>
      </c>
      <c r="E79" s="26" t="s">
        <v>697</v>
      </c>
      <c r="F79" s="26">
        <v>4.8871802565454536E-2</v>
      </c>
      <c r="G79" s="26">
        <v>0.226600985</v>
      </c>
      <c r="H79" s="26">
        <v>0.20647625</v>
      </c>
      <c r="I79" s="26">
        <f t="shared" si="2"/>
        <v>1.0974675537743446</v>
      </c>
      <c r="J79" s="27" t="s">
        <v>750</v>
      </c>
      <c r="K79" s="26">
        <v>0.230529595</v>
      </c>
      <c r="L79" s="26">
        <v>0.22545454500000001</v>
      </c>
      <c r="M79" s="26">
        <f t="shared" si="3"/>
        <v>1.0225103024647384</v>
      </c>
      <c r="N79" s="27" t="s">
        <v>750</v>
      </c>
      <c r="O79" s="27" t="s">
        <v>753</v>
      </c>
      <c r="P79" s="26" t="e">
        <v>#N/A</v>
      </c>
      <c r="Q79" s="26" t="e">
        <v>#N/A</v>
      </c>
      <c r="R79" s="26" t="e">
        <v>#N/A</v>
      </c>
      <c r="S79" s="26">
        <v>0.45</v>
      </c>
      <c r="T79" s="26" t="e">
        <v>#N/A</v>
      </c>
      <c r="U79" s="26">
        <v>0.35</v>
      </c>
      <c r="V79" s="26" t="e">
        <v>#N/A</v>
      </c>
      <c r="W79" s="26" t="e">
        <v>#N/A</v>
      </c>
      <c r="X79" s="26">
        <v>0.49</v>
      </c>
      <c r="Y79" s="26">
        <v>0.46</v>
      </c>
      <c r="Z79" s="26">
        <v>0.44</v>
      </c>
      <c r="AA79" s="26">
        <v>0.44</v>
      </c>
      <c r="AB79" s="26" t="e">
        <v>#N/A</v>
      </c>
      <c r="AC79" s="26" t="e">
        <v>#N/A</v>
      </c>
      <c r="AD79" s="26" t="e">
        <v>#N/A</v>
      </c>
      <c r="AE79" s="26" t="e">
        <v>#N/A</v>
      </c>
      <c r="AF79" s="26">
        <v>0.21</v>
      </c>
      <c r="AG79" s="26" t="e">
        <v>#N/A</v>
      </c>
      <c r="AH79" s="26" t="e">
        <v>#N/A</v>
      </c>
      <c r="AI79" s="26" t="e">
        <v>#N/A</v>
      </c>
      <c r="AJ79" s="26">
        <v>0.20647625</v>
      </c>
      <c r="AK79" s="26">
        <v>0.185006</v>
      </c>
      <c r="AL79" s="26">
        <v>0.409939</v>
      </c>
      <c r="AM79" s="26">
        <v>0.119835</v>
      </c>
      <c r="AN79" s="26">
        <v>0.25966800000000001</v>
      </c>
      <c r="AO79" s="26">
        <v>0.52579399999999998</v>
      </c>
      <c r="AP79" s="26">
        <v>-0.15840378461413582</v>
      </c>
      <c r="AQ79" s="26">
        <v>0.98943340418330039</v>
      </c>
      <c r="AR79" s="26">
        <v>-0.7849265096029383</v>
      </c>
      <c r="AS79" s="26">
        <v>0.33069239077381168</v>
      </c>
      <c r="AT79" s="26">
        <v>1.3485218342985463</v>
      </c>
    </row>
    <row r="80" spans="1:46">
      <c r="A80" s="26" t="s">
        <v>520</v>
      </c>
      <c r="B80" s="26" t="s">
        <v>827</v>
      </c>
      <c r="C80" s="26">
        <v>6.495606661295235</v>
      </c>
      <c r="D80" s="26">
        <v>1.0814138821547898E-2</v>
      </c>
      <c r="E80" s="26" t="s">
        <v>697</v>
      </c>
      <c r="F80" s="26">
        <v>4.8678571255450831E-2</v>
      </c>
      <c r="G80" s="26">
        <v>0.22695285000000001</v>
      </c>
      <c r="H80" s="26">
        <v>0.20689474799999999</v>
      </c>
      <c r="I80" s="26">
        <f t="shared" si="2"/>
        <v>1.0969483381956124</v>
      </c>
      <c r="J80" s="27" t="s">
        <v>750</v>
      </c>
      <c r="K80" s="26">
        <v>0.230529595</v>
      </c>
      <c r="L80" s="26">
        <v>0.22590909100000001</v>
      </c>
      <c r="M80" s="26">
        <f t="shared" si="3"/>
        <v>1.0204529352030369</v>
      </c>
      <c r="N80" s="27" t="s">
        <v>750</v>
      </c>
      <c r="O80" s="27" t="s">
        <v>753</v>
      </c>
      <c r="P80" s="26" t="e">
        <v>#N/A</v>
      </c>
      <c r="Q80" s="26" t="e">
        <v>#N/A</v>
      </c>
      <c r="R80" s="26" t="e">
        <v>#N/A</v>
      </c>
      <c r="S80" s="26" t="e">
        <v>#N/A</v>
      </c>
      <c r="T80" s="26" t="e">
        <v>#N/A</v>
      </c>
      <c r="U80" s="26" t="e">
        <v>#N/A</v>
      </c>
      <c r="V80" s="26" t="e">
        <v>#N/A</v>
      </c>
      <c r="W80" s="26" t="e">
        <v>#N/A</v>
      </c>
      <c r="X80" s="26">
        <v>0.42</v>
      </c>
      <c r="Y80" s="26">
        <v>0.45</v>
      </c>
      <c r="Z80" s="26">
        <v>0.42</v>
      </c>
      <c r="AA80" s="26">
        <v>0.42</v>
      </c>
      <c r="AB80" s="26" t="e">
        <v>#N/A</v>
      </c>
      <c r="AC80" s="26" t="e">
        <v>#N/A</v>
      </c>
      <c r="AD80" s="26" t="e">
        <v>#N/A</v>
      </c>
      <c r="AE80" s="26" t="e">
        <v>#N/A</v>
      </c>
      <c r="AF80" s="26">
        <v>0.21</v>
      </c>
      <c r="AG80" s="26" t="e">
        <v>#N/A</v>
      </c>
      <c r="AH80" s="26" t="e">
        <v>#N/A</v>
      </c>
      <c r="AI80" s="26" t="e">
        <v>#N/A</v>
      </c>
      <c r="AJ80" s="26">
        <v>0.20689474799999999</v>
      </c>
      <c r="AK80" s="26">
        <v>0.18545300000000001</v>
      </c>
      <c r="AL80" s="26">
        <v>0.410136</v>
      </c>
      <c r="AM80" s="26">
        <v>0.120351</v>
      </c>
      <c r="AN80" s="26">
        <v>0.25966800000000001</v>
      </c>
      <c r="AO80" s="26">
        <v>0.52579399999999998</v>
      </c>
      <c r="AP80" s="26">
        <v>-0.15784341707268654</v>
      </c>
      <c r="AQ80" s="26">
        <v>0.987205359869199</v>
      </c>
      <c r="AR80" s="26">
        <v>-0.7816488937530004</v>
      </c>
      <c r="AS80" s="26">
        <v>0.32777121246947255</v>
      </c>
      <c r="AT80" s="26">
        <v>1.3456006559942071</v>
      </c>
    </row>
    <row r="81" spans="1:46">
      <c r="A81" s="26" t="s">
        <v>532</v>
      </c>
      <c r="B81" s="26" t="s">
        <v>828</v>
      </c>
      <c r="C81" s="26">
        <v>6.455241270485307</v>
      </c>
      <c r="D81" s="26">
        <v>1.1062552124968698E-2</v>
      </c>
      <c r="E81" s="26" t="s">
        <v>697</v>
      </c>
      <c r="F81" s="26">
        <v>4.8550491460005341E-2</v>
      </c>
      <c r="G81" s="26">
        <v>0.233638283</v>
      </c>
      <c r="H81" s="26">
        <v>0.21341633500000001</v>
      </c>
      <c r="I81" s="26">
        <f t="shared" si="2"/>
        <v>1.0947535154701256</v>
      </c>
      <c r="J81" s="27" t="s">
        <v>750</v>
      </c>
      <c r="K81" s="26">
        <v>0.23520249200000001</v>
      </c>
      <c r="L81" s="26">
        <v>0.23318181800000001</v>
      </c>
      <c r="M81" s="26">
        <f t="shared" si="3"/>
        <v>1.008665658486289</v>
      </c>
      <c r="N81" s="27" t="s">
        <v>750</v>
      </c>
      <c r="O81" s="27" t="s">
        <v>753</v>
      </c>
      <c r="P81" s="26" t="e">
        <v>#N/A</v>
      </c>
      <c r="Q81" s="26" t="e">
        <v>#N/A</v>
      </c>
      <c r="R81" s="26" t="e">
        <v>#N/A</v>
      </c>
      <c r="S81" s="26">
        <v>0.44</v>
      </c>
      <c r="T81" s="26" t="e">
        <v>#N/A</v>
      </c>
      <c r="U81" s="26" t="e">
        <v>#N/A</v>
      </c>
      <c r="V81" s="26" t="e">
        <v>#N/A</v>
      </c>
      <c r="W81" s="26" t="e">
        <v>#N/A</v>
      </c>
      <c r="X81" s="26">
        <v>0.44</v>
      </c>
      <c r="Y81" s="26">
        <v>0.44</v>
      </c>
      <c r="Z81" s="26">
        <v>0.43</v>
      </c>
      <c r="AA81" s="26">
        <v>0.41</v>
      </c>
      <c r="AB81" s="26">
        <v>0.37</v>
      </c>
      <c r="AC81" s="26" t="e">
        <v>#N/A</v>
      </c>
      <c r="AD81" s="26" t="e">
        <v>#N/A</v>
      </c>
      <c r="AE81" s="26" t="e">
        <v>#N/A</v>
      </c>
      <c r="AF81" s="26">
        <v>0.22</v>
      </c>
      <c r="AG81" s="26" t="e">
        <v>#N/A</v>
      </c>
      <c r="AH81" s="26" t="e">
        <v>#N/A</v>
      </c>
      <c r="AI81" s="26" t="e">
        <v>#N/A</v>
      </c>
      <c r="AJ81" s="26">
        <v>0.21341633500000001</v>
      </c>
      <c r="AK81" s="26">
        <v>0.186691</v>
      </c>
      <c r="AL81" s="26">
        <v>0.41150999999999999</v>
      </c>
      <c r="AM81" s="26">
        <v>0.27376</v>
      </c>
      <c r="AN81" s="26">
        <v>0.27624300000000002</v>
      </c>
      <c r="AO81" s="26">
        <v>0.52579399999999998</v>
      </c>
      <c r="AP81" s="26">
        <v>-0.19301822523985754</v>
      </c>
      <c r="AQ81" s="26">
        <v>0.94725688460296875</v>
      </c>
      <c r="AR81" s="26">
        <v>0.35924105990425875</v>
      </c>
      <c r="AS81" s="26">
        <v>0.37226730202677916</v>
      </c>
      <c r="AT81" s="26">
        <v>1.3008270739692565</v>
      </c>
    </row>
    <row r="82" spans="1:46">
      <c r="A82" s="26" t="s">
        <v>521</v>
      </c>
      <c r="B82" s="26" t="s">
        <v>829</v>
      </c>
      <c r="C82" s="26">
        <v>6.4480897744715673</v>
      </c>
      <c r="D82" s="26">
        <v>1.1107170114451722E-2</v>
      </c>
      <c r="E82" s="26" t="s">
        <v>697</v>
      </c>
      <c r="F82" s="26">
        <v>4.8540395654364965E-2</v>
      </c>
      <c r="G82" s="26">
        <v>0.239268121</v>
      </c>
      <c r="H82" s="26">
        <v>0.218874241</v>
      </c>
      <c r="I82" s="26">
        <f t="shared" si="2"/>
        <v>1.0931762454404126</v>
      </c>
      <c r="J82" s="27" t="s">
        <v>750</v>
      </c>
      <c r="K82" s="26">
        <v>0.242990654</v>
      </c>
      <c r="L82" s="26">
        <v>0.23818181799999999</v>
      </c>
      <c r="M82" s="26">
        <f t="shared" si="3"/>
        <v>1.0201897694810609</v>
      </c>
      <c r="N82" s="27" t="s">
        <v>750</v>
      </c>
      <c r="O82" s="27" t="s">
        <v>753</v>
      </c>
      <c r="P82" s="26" t="e">
        <v>#N/A</v>
      </c>
      <c r="Q82" s="26" t="e">
        <v>#N/A</v>
      </c>
      <c r="R82" s="26" t="e">
        <v>#N/A</v>
      </c>
      <c r="S82" s="26">
        <v>0.42</v>
      </c>
      <c r="T82" s="26" t="e">
        <v>#N/A</v>
      </c>
      <c r="U82" s="26" t="e">
        <v>#N/A</v>
      </c>
      <c r="V82" s="26" t="e">
        <v>#N/A</v>
      </c>
      <c r="W82" s="26" t="e">
        <v>#N/A</v>
      </c>
      <c r="X82" s="26">
        <v>0.42</v>
      </c>
      <c r="Y82" s="26">
        <v>0.42</v>
      </c>
      <c r="Z82" s="26">
        <v>0.38</v>
      </c>
      <c r="AA82" s="26">
        <v>0.4</v>
      </c>
      <c r="AB82" s="26" t="e">
        <v>#N/A</v>
      </c>
      <c r="AC82" s="26" t="e">
        <v>#N/A</v>
      </c>
      <c r="AD82" s="26" t="e">
        <v>#N/A</v>
      </c>
      <c r="AE82" s="26" t="e">
        <v>#N/A</v>
      </c>
      <c r="AF82" s="26">
        <v>0.2</v>
      </c>
      <c r="AG82" s="26" t="e">
        <v>#N/A</v>
      </c>
      <c r="AH82" s="26" t="e">
        <v>#N/A</v>
      </c>
      <c r="AI82" s="26" t="e">
        <v>#N/A</v>
      </c>
      <c r="AJ82" s="26">
        <v>0.218874241</v>
      </c>
      <c r="AK82" s="26">
        <v>0.18786800000000001</v>
      </c>
      <c r="AL82" s="26">
        <v>0.41268899999999997</v>
      </c>
      <c r="AM82" s="26">
        <v>0.39979300000000001</v>
      </c>
      <c r="AN82" s="26">
        <v>0.28360999999999997</v>
      </c>
      <c r="AO82" s="26">
        <v>0.52777799999999997</v>
      </c>
      <c r="AP82" s="26">
        <v>-0.22038282573777057</v>
      </c>
      <c r="AQ82" s="26">
        <v>0.91495280883935293</v>
      </c>
      <c r="AR82" s="26">
        <v>0.86915103629893775</v>
      </c>
      <c r="AS82" s="26">
        <v>0.37380622668135033</v>
      </c>
      <c r="AT82" s="26">
        <v>1.2698290385696966</v>
      </c>
    </row>
    <row r="83" spans="1:46">
      <c r="A83" s="26" t="s">
        <v>518</v>
      </c>
      <c r="B83" s="26" t="s">
        <v>830</v>
      </c>
      <c r="C83" s="26">
        <v>6.4376823641642256</v>
      </c>
      <c r="D83" s="26">
        <v>1.117243179611962E-2</v>
      </c>
      <c r="E83" s="26" t="s">
        <v>697</v>
      </c>
      <c r="F83" s="26">
        <v>4.8485000708534787E-2</v>
      </c>
      <c r="G83" s="26">
        <v>0.233286418</v>
      </c>
      <c r="H83" s="26">
        <v>0.21310246199999999</v>
      </c>
      <c r="I83" s="26">
        <f t="shared" si="2"/>
        <v>1.0947147949890883</v>
      </c>
      <c r="J83" s="27" t="s">
        <v>750</v>
      </c>
      <c r="K83" s="26">
        <v>0.23520249200000001</v>
      </c>
      <c r="L83" s="26">
        <v>0.23272727300000001</v>
      </c>
      <c r="M83" s="26">
        <f t="shared" si="3"/>
        <v>1.0106357066281613</v>
      </c>
      <c r="N83" s="27" t="s">
        <v>750</v>
      </c>
      <c r="O83" s="27" t="s">
        <v>753</v>
      </c>
      <c r="P83" s="26" t="e">
        <v>#N/A</v>
      </c>
      <c r="Q83" s="26" t="e">
        <v>#N/A</v>
      </c>
      <c r="R83" s="26" t="e">
        <v>#N/A</v>
      </c>
      <c r="S83" s="26">
        <v>0.44</v>
      </c>
      <c r="T83" s="26" t="e">
        <v>#N/A</v>
      </c>
      <c r="U83" s="26" t="e">
        <v>#N/A</v>
      </c>
      <c r="V83" s="26" t="e">
        <v>#N/A</v>
      </c>
      <c r="W83" s="26" t="e">
        <v>#N/A</v>
      </c>
      <c r="X83" s="26">
        <v>0.44</v>
      </c>
      <c r="Y83" s="26">
        <v>0.44</v>
      </c>
      <c r="Z83" s="26">
        <v>0.43</v>
      </c>
      <c r="AA83" s="26">
        <v>0.41</v>
      </c>
      <c r="AB83" s="26">
        <v>0.37</v>
      </c>
      <c r="AC83" s="26" t="e">
        <v>#N/A</v>
      </c>
      <c r="AD83" s="26" t="e">
        <v>#N/A</v>
      </c>
      <c r="AE83" s="26" t="e">
        <v>#N/A</v>
      </c>
      <c r="AF83" s="26">
        <v>0.22</v>
      </c>
      <c r="AG83" s="26" t="e">
        <v>#N/A</v>
      </c>
      <c r="AH83" s="26" t="e">
        <v>#N/A</v>
      </c>
      <c r="AI83" s="26" t="e">
        <v>#N/A</v>
      </c>
      <c r="AJ83" s="26">
        <v>0.21310246199999999</v>
      </c>
      <c r="AK83" s="26">
        <v>0.18634600000000001</v>
      </c>
      <c r="AL83" s="26">
        <v>0.41131400000000001</v>
      </c>
      <c r="AM83" s="26">
        <v>0.27376</v>
      </c>
      <c r="AN83" s="26">
        <v>0.27624300000000002</v>
      </c>
      <c r="AO83" s="26">
        <v>0.52579399999999998</v>
      </c>
      <c r="AP83" s="26">
        <v>-0.19356340955059376</v>
      </c>
      <c r="AQ83" s="26">
        <v>0.94869291719752546</v>
      </c>
      <c r="AR83" s="26">
        <v>0.3613644040827324</v>
      </c>
      <c r="AS83" s="26">
        <v>0.37439064620525281</v>
      </c>
      <c r="AT83" s="26">
        <v>1.30295041814773</v>
      </c>
    </row>
    <row r="84" spans="1:46">
      <c r="A84" s="26" t="s">
        <v>462</v>
      </c>
      <c r="B84" s="26" t="s">
        <v>831</v>
      </c>
      <c r="C84" s="26">
        <v>6.1212744860875059</v>
      </c>
      <c r="D84" s="26">
        <v>1.335644694668818E-2</v>
      </c>
      <c r="E84" s="26" t="s">
        <v>697</v>
      </c>
      <c r="F84" s="26">
        <v>4.8351987180705436E-2</v>
      </c>
      <c r="G84" s="26">
        <v>0.69634060499999995</v>
      </c>
      <c r="H84" s="26">
        <v>0.67388574999999995</v>
      </c>
      <c r="I84" s="26">
        <f t="shared" si="2"/>
        <v>1.0333214569383609</v>
      </c>
      <c r="J84" s="27" t="s">
        <v>750</v>
      </c>
      <c r="K84" s="26">
        <v>0.70404984400000004</v>
      </c>
      <c r="L84" s="26">
        <v>0.69409090900000003</v>
      </c>
      <c r="M84" s="26">
        <f t="shared" si="3"/>
        <v>1.0143481709252584</v>
      </c>
      <c r="N84" s="27" t="s">
        <v>750</v>
      </c>
      <c r="O84" s="27" t="s">
        <v>753</v>
      </c>
      <c r="P84" s="26" t="e">
        <v>#N/A</v>
      </c>
      <c r="Q84" s="26" t="e">
        <v>#N/A</v>
      </c>
      <c r="R84" s="26" t="e">
        <v>#N/A</v>
      </c>
      <c r="S84" s="26" t="e">
        <v>#N/A</v>
      </c>
      <c r="T84" s="26" t="e">
        <v>#N/A</v>
      </c>
      <c r="U84" s="26">
        <v>0.35</v>
      </c>
      <c r="V84" s="26" t="e">
        <v>#N/A</v>
      </c>
      <c r="W84" s="26" t="e">
        <v>#N/A</v>
      </c>
      <c r="X84" s="26" t="e">
        <v>#N/A</v>
      </c>
      <c r="Y84" s="26" t="e">
        <v>#N/A</v>
      </c>
      <c r="Z84" s="26" t="e">
        <v>#N/A</v>
      </c>
      <c r="AA84" s="26" t="e">
        <v>#N/A</v>
      </c>
      <c r="AB84" s="26" t="e">
        <v>#N/A</v>
      </c>
      <c r="AC84" s="26" t="e">
        <v>#N/A</v>
      </c>
      <c r="AD84" s="26" t="e">
        <v>#N/A</v>
      </c>
      <c r="AE84" s="26" t="e">
        <v>#N/A</v>
      </c>
      <c r="AF84" s="26">
        <v>0.14000000000000001</v>
      </c>
      <c r="AG84" s="26" t="e">
        <v>#N/A</v>
      </c>
      <c r="AH84" s="26" t="e">
        <v>#N/A</v>
      </c>
      <c r="AI84" s="26" t="e">
        <v>#N/A</v>
      </c>
      <c r="AJ84" s="26">
        <v>0.67388574999999995</v>
      </c>
      <c r="AK84" s="26">
        <v>0.65070799999999995</v>
      </c>
      <c r="AL84" s="26">
        <v>0.76959299999999997</v>
      </c>
      <c r="AM84" s="26">
        <v>0.94111599999999995</v>
      </c>
      <c r="AN84" s="26">
        <v>0.664825</v>
      </c>
      <c r="AO84" s="26">
        <v>0.956349</v>
      </c>
      <c r="AP84" s="26">
        <v>-5.0493728117420429E-2</v>
      </c>
      <c r="AQ84" s="26">
        <v>0.19159165793722713</v>
      </c>
      <c r="AR84" s="26">
        <v>0.48186853861790413</v>
      </c>
      <c r="AS84" s="26">
        <v>-1.9529384824306873E-2</v>
      </c>
      <c r="AT84" s="26">
        <v>0.50503317744563092</v>
      </c>
    </row>
    <row r="85" spans="1:46">
      <c r="A85" s="26" t="s">
        <v>517</v>
      </c>
      <c r="B85" s="26" t="s">
        <v>832</v>
      </c>
      <c r="C85" s="26">
        <v>6.3671903852410647</v>
      </c>
      <c r="D85" s="26">
        <v>1.1624950865934529E-2</v>
      </c>
      <c r="E85" s="26" t="s">
        <v>697</v>
      </c>
      <c r="F85" s="26">
        <v>4.8240203455213959E-2</v>
      </c>
      <c r="G85" s="26">
        <v>0.23856439099999999</v>
      </c>
      <c r="H85" s="26">
        <v>0.21831624499999999</v>
      </c>
      <c r="I85" s="26">
        <f t="shared" si="2"/>
        <v>1.0927468590346998</v>
      </c>
      <c r="J85" s="27" t="s">
        <v>750</v>
      </c>
      <c r="K85" s="26">
        <v>0.242990654</v>
      </c>
      <c r="L85" s="26">
        <v>0.23727272699999999</v>
      </c>
      <c r="M85" s="26">
        <f t="shared" si="3"/>
        <v>1.024098542939577</v>
      </c>
      <c r="N85" s="27" t="s">
        <v>750</v>
      </c>
      <c r="O85" s="27" t="s">
        <v>753</v>
      </c>
      <c r="P85" s="26" t="e">
        <v>#N/A</v>
      </c>
      <c r="Q85" s="26" t="e">
        <v>#N/A</v>
      </c>
      <c r="R85" s="26" t="e">
        <v>#N/A</v>
      </c>
      <c r="S85" s="26">
        <v>0.42</v>
      </c>
      <c r="T85" s="26" t="e">
        <v>#N/A</v>
      </c>
      <c r="U85" s="26" t="e">
        <v>#N/A</v>
      </c>
      <c r="V85" s="26" t="e">
        <v>#N/A</v>
      </c>
      <c r="W85" s="26" t="e">
        <v>#N/A</v>
      </c>
      <c r="X85" s="26">
        <v>0.42</v>
      </c>
      <c r="Y85" s="26">
        <v>0.42</v>
      </c>
      <c r="Z85" s="26">
        <v>0.38</v>
      </c>
      <c r="AA85" s="26">
        <v>0.4</v>
      </c>
      <c r="AB85" s="26" t="e">
        <v>#N/A</v>
      </c>
      <c r="AC85" s="26" t="e">
        <v>#N/A</v>
      </c>
      <c r="AD85" s="26" t="e">
        <v>#N/A</v>
      </c>
      <c r="AE85" s="26" t="e">
        <v>#N/A</v>
      </c>
      <c r="AF85" s="26">
        <v>0.2</v>
      </c>
      <c r="AG85" s="26" t="e">
        <v>#N/A</v>
      </c>
      <c r="AH85" s="26" t="e">
        <v>#N/A</v>
      </c>
      <c r="AI85" s="26" t="e">
        <v>#N/A</v>
      </c>
      <c r="AJ85" s="26">
        <v>0.21831624499999999</v>
      </c>
      <c r="AK85" s="26">
        <v>0.18748200000000001</v>
      </c>
      <c r="AL85" s="26">
        <v>0.412296</v>
      </c>
      <c r="AM85" s="26">
        <v>0.39411200000000002</v>
      </c>
      <c r="AN85" s="26">
        <v>0.28360999999999997</v>
      </c>
      <c r="AO85" s="26">
        <v>0.52777799999999997</v>
      </c>
      <c r="AP85" s="26">
        <v>-0.21966739560761414</v>
      </c>
      <c r="AQ85" s="26">
        <v>0.91726097875793655</v>
      </c>
      <c r="AR85" s="26">
        <v>0.85218619176416244</v>
      </c>
      <c r="AS85" s="26">
        <v>0.37748891660686174</v>
      </c>
      <c r="AT85" s="26">
        <v>1.273511728495208</v>
      </c>
    </row>
    <row r="86" spans="1:46">
      <c r="A86" s="26" t="s">
        <v>479</v>
      </c>
      <c r="B86" s="26" t="s">
        <v>833</v>
      </c>
      <c r="C86" s="26">
        <v>6.3312052528408129</v>
      </c>
      <c r="D86" s="26">
        <v>1.1863166956084054E-2</v>
      </c>
      <c r="E86" s="26" t="s">
        <v>697</v>
      </c>
      <c r="F86" s="26">
        <v>4.8124386461741331E-2</v>
      </c>
      <c r="G86" s="26">
        <v>0.244897959</v>
      </c>
      <c r="H86" s="26">
        <v>0.22450652199999999</v>
      </c>
      <c r="I86" s="26">
        <f t="shared" si="2"/>
        <v>1.0908278156836799</v>
      </c>
      <c r="J86" s="27" t="s">
        <v>750</v>
      </c>
      <c r="K86" s="26">
        <v>0.24922118400000001</v>
      </c>
      <c r="L86" s="26">
        <v>0.24363636399999999</v>
      </c>
      <c r="M86" s="26">
        <f t="shared" si="3"/>
        <v>1.0229227686225033</v>
      </c>
      <c r="N86" s="27" t="s">
        <v>750</v>
      </c>
      <c r="O86" s="27" t="s">
        <v>753</v>
      </c>
      <c r="P86" s="26" t="e">
        <v>#N/A</v>
      </c>
      <c r="Q86" s="26" t="e">
        <v>#N/A</v>
      </c>
      <c r="R86" s="26" t="e">
        <v>#N/A</v>
      </c>
      <c r="S86" s="26" t="e">
        <v>#N/A</v>
      </c>
      <c r="T86" s="26" t="e">
        <v>#N/A</v>
      </c>
      <c r="U86" s="26" t="e">
        <v>#N/A</v>
      </c>
      <c r="V86" s="26" t="e">
        <v>#N/A</v>
      </c>
      <c r="W86" s="26" t="e">
        <v>#N/A</v>
      </c>
      <c r="X86" s="26">
        <v>0.38</v>
      </c>
      <c r="Y86" s="26">
        <v>0.42</v>
      </c>
      <c r="Z86" s="26">
        <v>0.37</v>
      </c>
      <c r="AA86" s="26">
        <v>0.44</v>
      </c>
      <c r="AB86" s="26" t="e">
        <v>#N/A</v>
      </c>
      <c r="AC86" s="26" t="e">
        <v>#N/A</v>
      </c>
      <c r="AD86" s="26" t="e">
        <v>#N/A</v>
      </c>
      <c r="AE86" s="26" t="e">
        <v>#N/A</v>
      </c>
      <c r="AF86" s="26">
        <v>0.16</v>
      </c>
      <c r="AG86" s="26" t="e">
        <v>#N/A</v>
      </c>
      <c r="AH86" s="26" t="e">
        <v>#N/A</v>
      </c>
      <c r="AI86" s="26" t="e">
        <v>#N/A</v>
      </c>
      <c r="AJ86" s="26">
        <v>0.22450652199999999</v>
      </c>
      <c r="AK86" s="26">
        <v>0.20055200000000001</v>
      </c>
      <c r="AL86" s="26">
        <v>0.417993</v>
      </c>
      <c r="AM86" s="26">
        <v>0.23657</v>
      </c>
      <c r="AN86" s="26">
        <v>0.26519300000000001</v>
      </c>
      <c r="AO86" s="26">
        <v>0.52182499999999998</v>
      </c>
      <c r="AP86" s="26">
        <v>-0.16278100295001188</v>
      </c>
      <c r="AQ86" s="26">
        <v>0.89672142572326541</v>
      </c>
      <c r="AR86" s="26">
        <v>7.5509777298322145E-2</v>
      </c>
      <c r="AS86" s="26">
        <v>0.24028533834628529</v>
      </c>
      <c r="AT86" s="26">
        <v>1.2168087071570415</v>
      </c>
    </row>
    <row r="87" spans="1:46">
      <c r="A87" s="26" t="s">
        <v>508</v>
      </c>
      <c r="B87" s="26" t="s">
        <v>834</v>
      </c>
      <c r="C87" s="26">
        <v>6.1125753937190526</v>
      </c>
      <c r="D87" s="26">
        <v>1.3422340744706393E-2</v>
      </c>
      <c r="E87" s="26" t="s">
        <v>697</v>
      </c>
      <c r="F87" s="26">
        <v>4.7287792423293173E-2</v>
      </c>
      <c r="G87" s="26">
        <v>0.23821252600000001</v>
      </c>
      <c r="H87" s="26">
        <v>0.21836855699999999</v>
      </c>
      <c r="I87" s="26">
        <f t="shared" si="2"/>
        <v>1.0908737469927963</v>
      </c>
      <c r="J87" s="27" t="s">
        <v>750</v>
      </c>
      <c r="K87" s="26">
        <v>0.241433022</v>
      </c>
      <c r="L87" s="26">
        <v>0.23727272699999999</v>
      </c>
      <c r="M87" s="26">
        <f t="shared" si="3"/>
        <v>1.0175338103649814</v>
      </c>
      <c r="N87" s="27" t="s">
        <v>750</v>
      </c>
      <c r="O87" s="27" t="s">
        <v>753</v>
      </c>
      <c r="P87" s="26" t="e">
        <v>#N/A</v>
      </c>
      <c r="Q87" s="26" t="e">
        <v>#N/A</v>
      </c>
      <c r="R87" s="26" t="e">
        <v>#N/A</v>
      </c>
      <c r="S87" s="26">
        <v>0.42</v>
      </c>
      <c r="T87" s="26" t="e">
        <v>#N/A</v>
      </c>
      <c r="U87" s="26" t="e">
        <v>#N/A</v>
      </c>
      <c r="V87" s="26" t="e">
        <v>#N/A</v>
      </c>
      <c r="W87" s="26" t="e">
        <v>#N/A</v>
      </c>
      <c r="X87" s="26">
        <v>0.42</v>
      </c>
      <c r="Y87" s="26">
        <v>0.42</v>
      </c>
      <c r="Z87" s="26">
        <v>0.38</v>
      </c>
      <c r="AA87" s="26">
        <v>0.4</v>
      </c>
      <c r="AB87" s="26" t="e">
        <v>#N/A</v>
      </c>
      <c r="AC87" s="26" t="e">
        <v>#N/A</v>
      </c>
      <c r="AD87" s="26" t="e">
        <v>#N/A</v>
      </c>
      <c r="AE87" s="26" t="e">
        <v>#N/A</v>
      </c>
      <c r="AF87" s="26">
        <v>0.2</v>
      </c>
      <c r="AG87" s="26" t="e">
        <v>#N/A</v>
      </c>
      <c r="AH87" s="26" t="e">
        <v>#N/A</v>
      </c>
      <c r="AI87" s="26" t="e">
        <v>#N/A</v>
      </c>
      <c r="AJ87" s="26">
        <v>0.21836855699999999</v>
      </c>
      <c r="AK87" s="26">
        <v>0.187503</v>
      </c>
      <c r="AL87" s="26">
        <v>0.41268899999999997</v>
      </c>
      <c r="AM87" s="26">
        <v>0.39411200000000002</v>
      </c>
      <c r="AN87" s="26">
        <v>0.28360999999999997</v>
      </c>
      <c r="AO87" s="26">
        <v>0.52777799999999997</v>
      </c>
      <c r="AP87" s="26">
        <v>-0.21985145827227465</v>
      </c>
      <c r="AQ87" s="26">
        <v>0.91828984779192302</v>
      </c>
      <c r="AR87" s="26">
        <v>0.85184054079122118</v>
      </c>
      <c r="AS87" s="26">
        <v>0.37714326563392037</v>
      </c>
      <c r="AT87" s="26">
        <v>1.2731660775222666</v>
      </c>
    </row>
    <row r="88" spans="1:46">
      <c r="A88" s="26" t="s">
        <v>544</v>
      </c>
      <c r="B88" s="26" t="s">
        <v>835</v>
      </c>
      <c r="C88" s="26">
        <v>6.055525429489057</v>
      </c>
      <c r="D88" s="26">
        <v>1.3862849999374243E-2</v>
      </c>
      <c r="E88" s="26" t="s">
        <v>697</v>
      </c>
      <c r="F88" s="26">
        <v>4.7037626457369974E-2</v>
      </c>
      <c r="G88" s="26">
        <v>0.22554539100000001</v>
      </c>
      <c r="H88" s="26">
        <v>0.206197252</v>
      </c>
      <c r="I88" s="26">
        <f t="shared" si="2"/>
        <v>1.0938331564185928</v>
      </c>
      <c r="J88" s="27" t="s">
        <v>750</v>
      </c>
      <c r="K88" s="26">
        <v>0.23520249200000001</v>
      </c>
      <c r="L88" s="26">
        <v>0.222727273</v>
      </c>
      <c r="M88" s="26">
        <f t="shared" si="3"/>
        <v>1.0560111872783537</v>
      </c>
      <c r="N88" s="27" t="s">
        <v>750</v>
      </c>
      <c r="O88" s="27" t="s">
        <v>753</v>
      </c>
      <c r="P88" s="26" t="e">
        <v>#N/A</v>
      </c>
      <c r="Q88" s="26" t="e">
        <v>#N/A</v>
      </c>
      <c r="R88" s="26" t="e">
        <v>#N/A</v>
      </c>
      <c r="S88" s="26">
        <v>0.45</v>
      </c>
      <c r="T88" s="26" t="e">
        <v>#N/A</v>
      </c>
      <c r="U88" s="26">
        <v>0.35</v>
      </c>
      <c r="V88" s="26" t="e">
        <v>#N/A</v>
      </c>
      <c r="W88" s="26" t="e">
        <v>#N/A</v>
      </c>
      <c r="X88" s="26">
        <v>0.49</v>
      </c>
      <c r="Y88" s="26">
        <v>0.46</v>
      </c>
      <c r="Z88" s="26">
        <v>0.44</v>
      </c>
      <c r="AA88" s="26">
        <v>0.44</v>
      </c>
      <c r="AB88" s="26" t="e">
        <v>#N/A</v>
      </c>
      <c r="AC88" s="26" t="e">
        <v>#N/A</v>
      </c>
      <c r="AD88" s="26" t="e">
        <v>#N/A</v>
      </c>
      <c r="AE88" s="26" t="e">
        <v>#N/A</v>
      </c>
      <c r="AF88" s="26">
        <v>0.21</v>
      </c>
      <c r="AG88" s="26" t="e">
        <v>#N/A</v>
      </c>
      <c r="AH88" s="26" t="e">
        <v>#N/A</v>
      </c>
      <c r="AI88" s="26" t="e">
        <v>#N/A</v>
      </c>
      <c r="AJ88" s="26">
        <v>0.206197252</v>
      </c>
      <c r="AK88" s="26">
        <v>0.18573700000000001</v>
      </c>
      <c r="AL88" s="26">
        <v>0.40974300000000002</v>
      </c>
      <c r="AM88" s="26">
        <v>9.5557900000000001E-2</v>
      </c>
      <c r="AN88" s="26">
        <v>0.25414399999999998</v>
      </c>
      <c r="AO88" s="26">
        <v>0.52381</v>
      </c>
      <c r="AP88" s="26">
        <v>-0.15076386797803984</v>
      </c>
      <c r="AQ88" s="26">
        <v>0.99069419673436221</v>
      </c>
      <c r="AR88" s="26">
        <v>-1.1095780516795208</v>
      </c>
      <c r="AS88" s="26">
        <v>0.30162106511485504</v>
      </c>
      <c r="AT88" s="26">
        <v>1.3450184963134482</v>
      </c>
    </row>
    <row r="89" spans="1:46">
      <c r="A89" s="26" t="s">
        <v>539</v>
      </c>
      <c r="B89" s="26" t="s">
        <v>836</v>
      </c>
      <c r="C89" s="26">
        <v>6.030850044955562</v>
      </c>
      <c r="D89" s="26">
        <v>1.405796169387334E-2</v>
      </c>
      <c r="E89" s="26" t="s">
        <v>697</v>
      </c>
      <c r="F89" s="26">
        <v>4.6980858838976958E-2</v>
      </c>
      <c r="G89" s="26">
        <v>0.239268121</v>
      </c>
      <c r="H89" s="26">
        <v>0.21951942499999999</v>
      </c>
      <c r="I89" s="26">
        <f t="shared" si="2"/>
        <v>1.0899633187359161</v>
      </c>
      <c r="J89" s="27" t="s">
        <v>750</v>
      </c>
      <c r="K89" s="26">
        <v>0.24766355100000001</v>
      </c>
      <c r="L89" s="26">
        <v>0.23681818199999999</v>
      </c>
      <c r="M89" s="26">
        <f t="shared" si="3"/>
        <v>1.0457961838419991</v>
      </c>
      <c r="N89" s="27" t="s">
        <v>750</v>
      </c>
      <c r="O89" s="27" t="s">
        <v>753</v>
      </c>
      <c r="P89" s="26" t="e">
        <v>#N/A</v>
      </c>
      <c r="Q89" s="26" t="e">
        <v>#N/A</v>
      </c>
      <c r="R89" s="26" t="e">
        <v>#N/A</v>
      </c>
      <c r="S89" s="26">
        <v>0.42</v>
      </c>
      <c r="T89" s="26" t="e">
        <v>#N/A</v>
      </c>
      <c r="U89" s="26" t="e">
        <v>#N/A</v>
      </c>
      <c r="V89" s="26" t="e">
        <v>#N/A</v>
      </c>
      <c r="W89" s="26" t="e">
        <v>#N/A</v>
      </c>
      <c r="X89" s="26">
        <v>0.42</v>
      </c>
      <c r="Y89" s="26">
        <v>0.42</v>
      </c>
      <c r="Z89" s="26">
        <v>0.38</v>
      </c>
      <c r="AA89" s="26">
        <v>0.4</v>
      </c>
      <c r="AB89" s="26" t="e">
        <v>#N/A</v>
      </c>
      <c r="AC89" s="26" t="e">
        <v>#N/A</v>
      </c>
      <c r="AD89" s="26" t="e">
        <v>#N/A</v>
      </c>
      <c r="AE89" s="26" t="e">
        <v>#N/A</v>
      </c>
      <c r="AF89" s="26">
        <v>0.2</v>
      </c>
      <c r="AG89" s="26" t="e">
        <v>#N/A</v>
      </c>
      <c r="AH89" s="26" t="e">
        <v>#N/A</v>
      </c>
      <c r="AI89" s="26" t="e">
        <v>#N/A</v>
      </c>
      <c r="AJ89" s="26">
        <v>0.21951942499999999</v>
      </c>
      <c r="AK89" s="26">
        <v>0.18867999999999999</v>
      </c>
      <c r="AL89" s="26">
        <v>0.412885</v>
      </c>
      <c r="AM89" s="26">
        <v>0.39927699999999999</v>
      </c>
      <c r="AN89" s="26">
        <v>0.27808500000000003</v>
      </c>
      <c r="AO89" s="26">
        <v>0.52777799999999997</v>
      </c>
      <c r="AP89" s="26">
        <v>-0.21840710171311811</v>
      </c>
      <c r="AQ89" s="26">
        <v>0.91139139905355881</v>
      </c>
      <c r="AR89" s="26">
        <v>0.86304136149374433</v>
      </c>
      <c r="AS89" s="26">
        <v>0.34117731962618225</v>
      </c>
      <c r="AT89" s="26">
        <v>1.2655826066457854</v>
      </c>
    </row>
    <row r="90" spans="1:46">
      <c r="A90" s="26" t="s">
        <v>516</v>
      </c>
      <c r="B90" s="26" t="s">
        <v>837</v>
      </c>
      <c r="C90" s="26">
        <v>5.9290097873861018</v>
      </c>
      <c r="D90" s="26">
        <v>1.4893608527715424E-2</v>
      </c>
      <c r="E90" s="26" t="s">
        <v>697</v>
      </c>
      <c r="F90" s="26">
        <v>4.6588215729013505E-2</v>
      </c>
      <c r="G90" s="26">
        <v>0.237860662</v>
      </c>
      <c r="H90" s="26">
        <v>0.21831624499999999</v>
      </c>
      <c r="I90" s="26">
        <f t="shared" si="2"/>
        <v>1.0895234204857271</v>
      </c>
      <c r="J90" s="27" t="s">
        <v>750</v>
      </c>
      <c r="K90" s="26">
        <v>0.242990654</v>
      </c>
      <c r="L90" s="26">
        <v>0.23636363599999999</v>
      </c>
      <c r="M90" s="26">
        <f t="shared" si="3"/>
        <v>1.0280373838892882</v>
      </c>
      <c r="N90" s="27" t="s">
        <v>750</v>
      </c>
      <c r="O90" s="27" t="s">
        <v>753</v>
      </c>
      <c r="P90" s="26" t="e">
        <v>#N/A</v>
      </c>
      <c r="Q90" s="26" t="e">
        <v>#N/A</v>
      </c>
      <c r="R90" s="26" t="e">
        <v>#N/A</v>
      </c>
      <c r="S90" s="26">
        <v>0.42</v>
      </c>
      <c r="T90" s="26" t="e">
        <v>#N/A</v>
      </c>
      <c r="U90" s="26" t="e">
        <v>#N/A</v>
      </c>
      <c r="V90" s="26" t="e">
        <v>#N/A</v>
      </c>
      <c r="W90" s="26" t="e">
        <v>#N/A</v>
      </c>
      <c r="X90" s="26">
        <v>0.42</v>
      </c>
      <c r="Y90" s="26">
        <v>0.42</v>
      </c>
      <c r="Z90" s="26">
        <v>0.38</v>
      </c>
      <c r="AA90" s="26">
        <v>0.4</v>
      </c>
      <c r="AB90" s="26" t="e">
        <v>#N/A</v>
      </c>
      <c r="AC90" s="26" t="e">
        <v>#N/A</v>
      </c>
      <c r="AD90" s="26" t="e">
        <v>#N/A</v>
      </c>
      <c r="AE90" s="26" t="e">
        <v>#N/A</v>
      </c>
      <c r="AF90" s="26">
        <v>0.2</v>
      </c>
      <c r="AG90" s="26" t="e">
        <v>#N/A</v>
      </c>
      <c r="AH90" s="26" t="e">
        <v>#N/A</v>
      </c>
      <c r="AI90" s="26" t="e">
        <v>#N/A</v>
      </c>
      <c r="AJ90" s="26">
        <v>0.21831624499999999</v>
      </c>
      <c r="AK90" s="26">
        <v>0.18748200000000001</v>
      </c>
      <c r="AL90" s="26">
        <v>0.412493</v>
      </c>
      <c r="AM90" s="26">
        <v>0.39359499999999997</v>
      </c>
      <c r="AN90" s="26">
        <v>0.28360999999999997</v>
      </c>
      <c r="AO90" s="26">
        <v>0.52777799999999997</v>
      </c>
      <c r="AP90" s="26">
        <v>-0.21966739560761414</v>
      </c>
      <c r="AQ90" s="26">
        <v>0.91795015120921752</v>
      </c>
      <c r="AR90" s="26">
        <v>0.85029240779819248</v>
      </c>
      <c r="AS90" s="26">
        <v>0.37748891660686174</v>
      </c>
      <c r="AT90" s="26">
        <v>1.273511728495208</v>
      </c>
    </row>
    <row r="91" spans="1:46">
      <c r="A91" s="26" t="s">
        <v>523</v>
      </c>
      <c r="B91" s="26" t="s">
        <v>838</v>
      </c>
      <c r="C91" s="26">
        <v>5.9368793755770977</v>
      </c>
      <c r="D91" s="26">
        <v>1.4827248772009591E-2</v>
      </c>
      <c r="E91" s="26" t="s">
        <v>697</v>
      </c>
      <c r="F91" s="26">
        <v>4.6586880979033629E-2</v>
      </c>
      <c r="G91" s="26">
        <v>0.22589725499999999</v>
      </c>
      <c r="H91" s="26">
        <v>0.20672037400000001</v>
      </c>
      <c r="I91" s="26">
        <f t="shared" si="2"/>
        <v>1.0927672518626537</v>
      </c>
      <c r="J91" s="27" t="s">
        <v>750</v>
      </c>
      <c r="K91" s="26">
        <v>0.230529595</v>
      </c>
      <c r="L91" s="26">
        <v>0.224545455</v>
      </c>
      <c r="M91" s="26">
        <f t="shared" si="3"/>
        <v>1.0266500161403846</v>
      </c>
      <c r="N91" s="27" t="s">
        <v>750</v>
      </c>
      <c r="O91" s="27" t="s">
        <v>753</v>
      </c>
      <c r="P91" s="26" t="e">
        <v>#N/A</v>
      </c>
      <c r="Q91" s="26" t="e">
        <v>#N/A</v>
      </c>
      <c r="R91" s="26" t="e">
        <v>#N/A</v>
      </c>
      <c r="S91" s="26" t="e">
        <v>#N/A</v>
      </c>
      <c r="T91" s="26" t="e">
        <v>#N/A</v>
      </c>
      <c r="U91" s="26" t="e">
        <v>#N/A</v>
      </c>
      <c r="V91" s="26" t="e">
        <v>#N/A</v>
      </c>
      <c r="W91" s="26" t="e">
        <v>#N/A</v>
      </c>
      <c r="X91" s="26">
        <v>0.42</v>
      </c>
      <c r="Y91" s="26">
        <v>0.45</v>
      </c>
      <c r="Z91" s="26">
        <v>0.42</v>
      </c>
      <c r="AA91" s="26">
        <v>0.42</v>
      </c>
      <c r="AB91" s="26" t="e">
        <v>#N/A</v>
      </c>
      <c r="AC91" s="26" t="e">
        <v>#N/A</v>
      </c>
      <c r="AD91" s="26" t="e">
        <v>#N/A</v>
      </c>
      <c r="AE91" s="26" t="e">
        <v>#N/A</v>
      </c>
      <c r="AF91" s="26">
        <v>0.21</v>
      </c>
      <c r="AG91" s="26" t="e">
        <v>#N/A</v>
      </c>
      <c r="AH91" s="26" t="e">
        <v>#N/A</v>
      </c>
      <c r="AI91" s="26" t="e">
        <v>#N/A</v>
      </c>
      <c r="AJ91" s="26">
        <v>0.20672037400000001</v>
      </c>
      <c r="AK91" s="26">
        <v>0.18541199999999999</v>
      </c>
      <c r="AL91" s="26">
        <v>0.410136</v>
      </c>
      <c r="AM91" s="26">
        <v>0.116219</v>
      </c>
      <c r="AN91" s="26">
        <v>0.25966800000000001</v>
      </c>
      <c r="AO91" s="26">
        <v>0.52579399999999998</v>
      </c>
      <c r="AP91" s="26">
        <v>-0.1569459660197482</v>
      </c>
      <c r="AQ91" s="26">
        <v>0.9884217975987849</v>
      </c>
      <c r="AR91" s="26">
        <v>-0.8308346390430148</v>
      </c>
      <c r="AS91" s="26">
        <v>0.32898765019905835</v>
      </c>
      <c r="AT91" s="26">
        <v>1.3468170937237929</v>
      </c>
    </row>
    <row r="92" spans="1:46">
      <c r="A92" s="26" t="s">
        <v>525</v>
      </c>
      <c r="B92" s="26" t="s">
        <v>839</v>
      </c>
      <c r="C92" s="26">
        <v>5.8802608174885256</v>
      </c>
      <c r="D92" s="26">
        <v>1.531155342017745E-2</v>
      </c>
      <c r="E92" s="26" t="s">
        <v>697</v>
      </c>
      <c r="F92" s="26">
        <v>4.6401710517052108E-2</v>
      </c>
      <c r="G92" s="26">
        <v>0.23821252600000001</v>
      </c>
      <c r="H92" s="26">
        <v>0.21873474200000001</v>
      </c>
      <c r="I92" s="26">
        <f t="shared" si="2"/>
        <v>1.0890475094258232</v>
      </c>
      <c r="J92" s="27" t="s">
        <v>750</v>
      </c>
      <c r="K92" s="26">
        <v>0.242990654</v>
      </c>
      <c r="L92" s="26">
        <v>0.23681818199999999</v>
      </c>
      <c r="M92" s="26">
        <f t="shared" si="3"/>
        <v>1.0260641811700084</v>
      </c>
      <c r="N92" s="27" t="s">
        <v>750</v>
      </c>
      <c r="O92" s="27" t="s">
        <v>753</v>
      </c>
      <c r="P92" s="26" t="e">
        <v>#N/A</v>
      </c>
      <c r="Q92" s="26" t="e">
        <v>#N/A</v>
      </c>
      <c r="R92" s="26" t="e">
        <v>#N/A</v>
      </c>
      <c r="S92" s="26">
        <v>0.42</v>
      </c>
      <c r="T92" s="26" t="e">
        <v>#N/A</v>
      </c>
      <c r="U92" s="26" t="e">
        <v>#N/A</v>
      </c>
      <c r="V92" s="26" t="e">
        <v>#N/A</v>
      </c>
      <c r="W92" s="26" t="e">
        <v>#N/A</v>
      </c>
      <c r="X92" s="26">
        <v>0.42</v>
      </c>
      <c r="Y92" s="26">
        <v>0.42</v>
      </c>
      <c r="Z92" s="26">
        <v>0.38</v>
      </c>
      <c r="AA92" s="26">
        <v>0.4</v>
      </c>
      <c r="AB92" s="26" t="e">
        <v>#N/A</v>
      </c>
      <c r="AC92" s="26" t="e">
        <v>#N/A</v>
      </c>
      <c r="AD92" s="26" t="e">
        <v>#N/A</v>
      </c>
      <c r="AE92" s="26" t="e">
        <v>#N/A</v>
      </c>
      <c r="AF92" s="26">
        <v>0.2</v>
      </c>
      <c r="AG92" s="26" t="e">
        <v>#N/A</v>
      </c>
      <c r="AH92" s="26" t="e">
        <v>#N/A</v>
      </c>
      <c r="AI92" s="26" t="e">
        <v>#N/A</v>
      </c>
      <c r="AJ92" s="26">
        <v>0.21873474200000001</v>
      </c>
      <c r="AK92" s="26">
        <v>0.187807</v>
      </c>
      <c r="AL92" s="26">
        <v>0.41268899999999997</v>
      </c>
      <c r="AM92" s="26">
        <v>0.39876</v>
      </c>
      <c r="AN92" s="26">
        <v>0.27808500000000003</v>
      </c>
      <c r="AO92" s="26">
        <v>0.52777799999999997</v>
      </c>
      <c r="AP92" s="26">
        <v>-0.21993154765455569</v>
      </c>
      <c r="AQ92" s="26">
        <v>0.91587260038908891</v>
      </c>
      <c r="AR92" s="26">
        <v>0.86633831464411981</v>
      </c>
      <c r="AS92" s="26">
        <v>0.3463435430998294</v>
      </c>
      <c r="AT92" s="26">
        <v>1.2707488301194325</v>
      </c>
    </row>
    <row r="93" spans="1:46">
      <c r="A93" s="26" t="s">
        <v>537</v>
      </c>
      <c r="B93" s="26" t="s">
        <v>840</v>
      </c>
      <c r="C93" s="26">
        <v>5.8706778751763906</v>
      </c>
      <c r="D93" s="26">
        <v>1.5395122629331936E-2</v>
      </c>
      <c r="E93" s="26" t="s">
        <v>697</v>
      </c>
      <c r="F93" s="26">
        <v>4.636656139106099E-2</v>
      </c>
      <c r="G93" s="26">
        <v>0.23891625599999999</v>
      </c>
      <c r="H93" s="26">
        <v>0.219432238</v>
      </c>
      <c r="I93" s="26">
        <f t="shared" si="2"/>
        <v>1.0887928691681119</v>
      </c>
      <c r="J93" s="27" t="s">
        <v>750</v>
      </c>
      <c r="K93" s="26">
        <v>0.24610591900000001</v>
      </c>
      <c r="L93" s="26">
        <v>0.23681818199999999</v>
      </c>
      <c r="M93" s="26">
        <f t="shared" si="3"/>
        <v>1.0392188510255518</v>
      </c>
      <c r="N93" s="27" t="s">
        <v>750</v>
      </c>
      <c r="O93" s="27" t="s">
        <v>753</v>
      </c>
      <c r="P93" s="26" t="e">
        <v>#N/A</v>
      </c>
      <c r="Q93" s="26" t="e">
        <v>#N/A</v>
      </c>
      <c r="R93" s="26" t="e">
        <v>#N/A</v>
      </c>
      <c r="S93" s="26">
        <v>0.43</v>
      </c>
      <c r="T93" s="26" t="e">
        <v>#N/A</v>
      </c>
      <c r="U93" s="26">
        <v>0.33</v>
      </c>
      <c r="V93" s="26" t="e">
        <v>#N/A</v>
      </c>
      <c r="W93" s="26" t="e">
        <v>#N/A</v>
      </c>
      <c r="X93" s="26">
        <v>0.47</v>
      </c>
      <c r="Y93" s="26">
        <v>0.42</v>
      </c>
      <c r="Z93" s="26">
        <v>0.39</v>
      </c>
      <c r="AA93" s="26">
        <v>0.41</v>
      </c>
      <c r="AB93" s="26">
        <v>0.36</v>
      </c>
      <c r="AC93" s="26" t="e">
        <v>#N/A</v>
      </c>
      <c r="AD93" s="26" t="e">
        <v>#N/A</v>
      </c>
      <c r="AE93" s="26" t="e">
        <v>#N/A</v>
      </c>
      <c r="AF93" s="26">
        <v>0.2</v>
      </c>
      <c r="AG93" s="26" t="e">
        <v>#N/A</v>
      </c>
      <c r="AH93" s="26" t="e">
        <v>#N/A</v>
      </c>
      <c r="AI93" s="26" t="e">
        <v>#N/A</v>
      </c>
      <c r="AJ93" s="26">
        <v>0.219432238</v>
      </c>
      <c r="AK93" s="26">
        <v>0.18861900000000001</v>
      </c>
      <c r="AL93" s="26">
        <v>0.412296</v>
      </c>
      <c r="AM93" s="26">
        <v>0.39824399999999999</v>
      </c>
      <c r="AN93" s="26">
        <v>0.28360999999999997</v>
      </c>
      <c r="AO93" s="26">
        <v>0.52777799999999997</v>
      </c>
      <c r="AP93" s="26">
        <v>-0.21830048646943626</v>
      </c>
      <c r="AQ93" s="26">
        <v>0.90990496900620832</v>
      </c>
      <c r="AR93" s="26">
        <v>0.85987713047277237</v>
      </c>
      <c r="AS93" s="26">
        <v>0.37013290685513323</v>
      </c>
      <c r="AT93" s="26">
        <v>1.2661557187434795</v>
      </c>
    </row>
    <row r="94" spans="1:46">
      <c r="A94" s="26" t="s">
        <v>592</v>
      </c>
      <c r="B94" s="26" t="s">
        <v>841</v>
      </c>
      <c r="C94" s="26">
        <v>5.8429830621558052</v>
      </c>
      <c r="D94" s="26">
        <v>1.563928996139078E-2</v>
      </c>
      <c r="E94" s="26" t="s">
        <v>697</v>
      </c>
      <c r="F94" s="26">
        <v>4.6242596912810963E-2</v>
      </c>
      <c r="G94" s="26">
        <v>0.232230823</v>
      </c>
      <c r="H94" s="26">
        <v>0.21299783799999999</v>
      </c>
      <c r="I94" s="26">
        <f t="shared" si="2"/>
        <v>1.0902966207572493</v>
      </c>
      <c r="J94" s="27" t="s">
        <v>750</v>
      </c>
      <c r="K94" s="26">
        <v>0.23520249200000001</v>
      </c>
      <c r="L94" s="26">
        <v>0.23136363600000001</v>
      </c>
      <c r="M94" s="26">
        <f t="shared" si="3"/>
        <v>1.0165923049376697</v>
      </c>
      <c r="N94" s="27" t="s">
        <v>750</v>
      </c>
      <c r="O94" s="27" t="s">
        <v>753</v>
      </c>
      <c r="P94" s="26" t="e">
        <v>#N/A</v>
      </c>
      <c r="Q94" s="26" t="e">
        <v>#N/A</v>
      </c>
      <c r="R94" s="26" t="e">
        <v>#N/A</v>
      </c>
      <c r="S94" s="26">
        <v>0.44</v>
      </c>
      <c r="T94" s="26" t="e">
        <v>#N/A</v>
      </c>
      <c r="U94" s="26">
        <v>0.36</v>
      </c>
      <c r="V94" s="26" t="e">
        <v>#N/A</v>
      </c>
      <c r="W94" s="26" t="e">
        <v>#N/A</v>
      </c>
      <c r="X94" s="26">
        <v>0.44</v>
      </c>
      <c r="Y94" s="26">
        <v>0.45</v>
      </c>
      <c r="Z94" s="26">
        <v>0.44</v>
      </c>
      <c r="AA94" s="26">
        <v>0.44</v>
      </c>
      <c r="AB94" s="26" t="e">
        <v>#N/A</v>
      </c>
      <c r="AC94" s="26" t="e">
        <v>#N/A</v>
      </c>
      <c r="AD94" s="26" t="e">
        <v>#N/A</v>
      </c>
      <c r="AE94" s="26" t="e">
        <v>#N/A</v>
      </c>
      <c r="AF94" s="26">
        <v>0.2</v>
      </c>
      <c r="AG94" s="26" t="e">
        <v>#N/A</v>
      </c>
      <c r="AH94" s="26" t="e">
        <v>#N/A</v>
      </c>
      <c r="AI94" s="26" t="e">
        <v>#N/A</v>
      </c>
      <c r="AJ94" s="26">
        <v>0.21299783799999999</v>
      </c>
      <c r="AK94" s="26">
        <v>0.19200800000000001</v>
      </c>
      <c r="AL94" s="26">
        <v>0.404636</v>
      </c>
      <c r="AM94" s="26">
        <v>0.15237600000000001</v>
      </c>
      <c r="AN94" s="26">
        <v>0.25046000000000002</v>
      </c>
      <c r="AO94" s="26">
        <v>0.52182499999999998</v>
      </c>
      <c r="AP94" s="26">
        <v>-0.14967236469597139</v>
      </c>
      <c r="AQ94" s="26">
        <v>0.92578589384301613</v>
      </c>
      <c r="AR94" s="26">
        <v>-0.4832030978129977</v>
      </c>
      <c r="AS94" s="26">
        <v>0.23374142787659438</v>
      </c>
      <c r="AT94" s="26">
        <v>1.2927272768893674</v>
      </c>
    </row>
    <row r="95" spans="1:46">
      <c r="A95" s="26" t="s">
        <v>438</v>
      </c>
      <c r="B95" s="26" t="s">
        <v>842</v>
      </c>
      <c r="C95" s="26">
        <v>5.7315086725582178</v>
      </c>
      <c r="D95" s="26">
        <v>1.6663161349975544E-2</v>
      </c>
      <c r="E95" s="26" t="s">
        <v>697</v>
      </c>
      <c r="F95" s="26">
        <v>4.5834328177604688E-2</v>
      </c>
      <c r="G95" s="26">
        <v>0.24208304</v>
      </c>
      <c r="H95" s="26">
        <v>0.222727907</v>
      </c>
      <c r="I95" s="26">
        <f t="shared" si="2"/>
        <v>1.0869003496719429</v>
      </c>
      <c r="J95" s="27" t="s">
        <v>750</v>
      </c>
      <c r="K95" s="26">
        <v>0.26168224299999998</v>
      </c>
      <c r="L95" s="26">
        <v>0.23636363599999999</v>
      </c>
      <c r="M95" s="26">
        <f t="shared" si="3"/>
        <v>1.107117183626334</v>
      </c>
      <c r="N95" s="27" t="s">
        <v>750</v>
      </c>
      <c r="O95" s="27" t="s">
        <v>753</v>
      </c>
      <c r="P95" s="26" t="e">
        <v>#N/A</v>
      </c>
      <c r="Q95" s="26" t="e">
        <v>#N/A</v>
      </c>
      <c r="R95" s="26" t="e">
        <v>#N/A</v>
      </c>
      <c r="S95" s="26" t="e">
        <v>#N/A</v>
      </c>
      <c r="T95" s="26" t="e">
        <v>#N/A</v>
      </c>
      <c r="U95" s="26" t="e">
        <v>#N/A</v>
      </c>
      <c r="V95" s="26" t="e">
        <v>#N/A</v>
      </c>
      <c r="W95" s="26" t="e">
        <v>#N/A</v>
      </c>
      <c r="X95" s="26" t="e">
        <v>#N/A</v>
      </c>
      <c r="Y95" s="26" t="e">
        <v>#N/A</v>
      </c>
      <c r="Z95" s="26" t="e">
        <v>#N/A</v>
      </c>
      <c r="AA95" s="26">
        <v>0.38</v>
      </c>
      <c r="AB95" s="26" t="e">
        <v>#N/A</v>
      </c>
      <c r="AC95" s="26" t="e">
        <v>#N/A</v>
      </c>
      <c r="AD95" s="26" t="e">
        <v>#N/A</v>
      </c>
      <c r="AE95" s="26" t="e">
        <v>#N/A</v>
      </c>
      <c r="AF95" s="26" t="e">
        <v>#N/A</v>
      </c>
      <c r="AG95" s="26" t="e">
        <v>#N/A</v>
      </c>
      <c r="AH95" s="26" t="e">
        <v>#N/A</v>
      </c>
      <c r="AI95" s="26" t="e">
        <v>#N/A</v>
      </c>
      <c r="AJ95" s="26">
        <v>0.222727907</v>
      </c>
      <c r="AK95" s="26">
        <v>0.20308899999999999</v>
      </c>
      <c r="AL95" s="26">
        <v>0.41602800000000001</v>
      </c>
      <c r="AM95" s="26">
        <v>0.12861600000000001</v>
      </c>
      <c r="AN95" s="26">
        <v>0.25046000000000002</v>
      </c>
      <c r="AO95" s="26">
        <v>0.52182499999999998</v>
      </c>
      <c r="AP95" s="26">
        <v>-0.13317023349837304</v>
      </c>
      <c r="AQ95" s="26">
        <v>0.9013982956582568</v>
      </c>
      <c r="AR95" s="26">
        <v>-0.79221220691858674</v>
      </c>
      <c r="AS95" s="26">
        <v>0.16929788064583862</v>
      </c>
      <c r="AT95" s="26">
        <v>1.2282837296586118</v>
      </c>
    </row>
    <row r="96" spans="1:46">
      <c r="A96" s="26" t="s">
        <v>541</v>
      </c>
      <c r="B96" s="26" t="s">
        <v>843</v>
      </c>
      <c r="C96" s="26">
        <v>5.631158280728731</v>
      </c>
      <c r="D96" s="26">
        <v>1.7643969204448887E-2</v>
      </c>
      <c r="E96" s="26" t="s">
        <v>697</v>
      </c>
      <c r="F96" s="26">
        <v>4.5430510967936488E-2</v>
      </c>
      <c r="G96" s="26">
        <v>0.237860662</v>
      </c>
      <c r="H96" s="26">
        <v>0.21879468499999999</v>
      </c>
      <c r="I96" s="26">
        <f t="shared" si="2"/>
        <v>1.0871409513444077</v>
      </c>
      <c r="J96" s="27" t="s">
        <v>750</v>
      </c>
      <c r="K96" s="26">
        <v>0.24610591900000001</v>
      </c>
      <c r="L96" s="26">
        <v>0.23545454499999999</v>
      </c>
      <c r="M96" s="26">
        <f t="shared" si="3"/>
        <v>1.0452374958402268</v>
      </c>
      <c r="N96" s="27" t="s">
        <v>750</v>
      </c>
      <c r="O96" s="27" t="s">
        <v>753</v>
      </c>
      <c r="P96" s="26" t="e">
        <v>#N/A</v>
      </c>
      <c r="Q96" s="26" t="e">
        <v>#N/A</v>
      </c>
      <c r="R96" s="26" t="e">
        <v>#N/A</v>
      </c>
      <c r="S96" s="26">
        <v>0.43</v>
      </c>
      <c r="T96" s="26" t="e">
        <v>#N/A</v>
      </c>
      <c r="U96" s="26">
        <v>0.33</v>
      </c>
      <c r="V96" s="26" t="e">
        <v>#N/A</v>
      </c>
      <c r="W96" s="26" t="e">
        <v>#N/A</v>
      </c>
      <c r="X96" s="26">
        <v>0.47</v>
      </c>
      <c r="Y96" s="26">
        <v>0.42</v>
      </c>
      <c r="Z96" s="26">
        <v>0.39</v>
      </c>
      <c r="AA96" s="26">
        <v>0.41</v>
      </c>
      <c r="AB96" s="26">
        <v>0.36</v>
      </c>
      <c r="AC96" s="26" t="e">
        <v>#N/A</v>
      </c>
      <c r="AD96" s="26" t="e">
        <v>#N/A</v>
      </c>
      <c r="AE96" s="26" t="e">
        <v>#N/A</v>
      </c>
      <c r="AF96" s="26">
        <v>0.2</v>
      </c>
      <c r="AG96" s="26" t="e">
        <v>#N/A</v>
      </c>
      <c r="AH96" s="26" t="e">
        <v>#N/A</v>
      </c>
      <c r="AI96" s="26" t="e">
        <v>#N/A</v>
      </c>
      <c r="AJ96" s="26">
        <v>0.21879468499999999</v>
      </c>
      <c r="AK96" s="26">
        <v>0.18823300000000001</v>
      </c>
      <c r="AL96" s="26">
        <v>0.412296</v>
      </c>
      <c r="AM96" s="26">
        <v>0.39090000000000003</v>
      </c>
      <c r="AN96" s="26">
        <v>0.27808500000000003</v>
      </c>
      <c r="AO96" s="26">
        <v>0.52777799999999997</v>
      </c>
      <c r="AP96" s="26">
        <v>-0.21705811655096482</v>
      </c>
      <c r="AQ96" s="26">
        <v>0.9141027722541113</v>
      </c>
      <c r="AR96" s="26">
        <v>0.83722189227953547</v>
      </c>
      <c r="AS96" s="26">
        <v>0.34594823497177957</v>
      </c>
      <c r="AT96" s="26">
        <v>1.2703535219913826</v>
      </c>
    </row>
    <row r="97" spans="1:46">
      <c r="A97" s="26" t="s">
        <v>528</v>
      </c>
      <c r="B97" s="26" t="s">
        <v>844</v>
      </c>
      <c r="C97" s="26">
        <v>5.5170028162242435</v>
      </c>
      <c r="D97" s="26">
        <v>1.8832498074142393E-2</v>
      </c>
      <c r="E97" s="26" t="s">
        <v>697</v>
      </c>
      <c r="F97" s="26">
        <v>4.4976757430541081E-2</v>
      </c>
      <c r="G97" s="26">
        <v>0.23715693199999999</v>
      </c>
      <c r="H97" s="26">
        <v>0.21829880700000001</v>
      </c>
      <c r="I97" s="26">
        <f t="shared" si="2"/>
        <v>1.0863867524479873</v>
      </c>
      <c r="J97" s="27" t="s">
        <v>750</v>
      </c>
      <c r="K97" s="26">
        <v>0.242990654</v>
      </c>
      <c r="L97" s="26">
        <v>0.23545454499999999</v>
      </c>
      <c r="M97" s="26">
        <f t="shared" si="3"/>
        <v>1.0320066406023294</v>
      </c>
      <c r="N97" s="27" t="s">
        <v>750</v>
      </c>
      <c r="O97" s="27" t="s">
        <v>753</v>
      </c>
      <c r="P97" s="26" t="e">
        <v>#N/A</v>
      </c>
      <c r="Q97" s="26" t="e">
        <v>#N/A</v>
      </c>
      <c r="R97" s="26" t="e">
        <v>#N/A</v>
      </c>
      <c r="S97" s="26">
        <v>0.42</v>
      </c>
      <c r="T97" s="26" t="e">
        <v>#N/A</v>
      </c>
      <c r="U97" s="26" t="e">
        <v>#N/A</v>
      </c>
      <c r="V97" s="26" t="e">
        <v>#N/A</v>
      </c>
      <c r="W97" s="26" t="e">
        <v>#N/A</v>
      </c>
      <c r="X97" s="26">
        <v>0.42</v>
      </c>
      <c r="Y97" s="26">
        <v>0.42</v>
      </c>
      <c r="Z97" s="26">
        <v>0.38</v>
      </c>
      <c r="AA97" s="26">
        <v>0.4</v>
      </c>
      <c r="AB97" s="26" t="e">
        <v>#N/A</v>
      </c>
      <c r="AC97" s="26" t="e">
        <v>#N/A</v>
      </c>
      <c r="AD97" s="26" t="e">
        <v>#N/A</v>
      </c>
      <c r="AE97" s="26" t="e">
        <v>#N/A</v>
      </c>
      <c r="AF97" s="26">
        <v>0.2</v>
      </c>
      <c r="AG97" s="26" t="e">
        <v>#N/A</v>
      </c>
      <c r="AH97" s="26" t="e">
        <v>#N/A</v>
      </c>
      <c r="AI97" s="26" t="e">
        <v>#N/A</v>
      </c>
      <c r="AJ97" s="26">
        <v>0.21829880700000001</v>
      </c>
      <c r="AK97" s="26">
        <v>0.18731999999999999</v>
      </c>
      <c r="AL97" s="26">
        <v>0.41268899999999997</v>
      </c>
      <c r="AM97" s="26">
        <v>0.39824399999999999</v>
      </c>
      <c r="AN97" s="26">
        <v>0.27808500000000003</v>
      </c>
      <c r="AO97" s="26">
        <v>0.52777799999999997</v>
      </c>
      <c r="AP97" s="26">
        <v>-0.2207993028919297</v>
      </c>
      <c r="AQ97" s="26">
        <v>0.91875073856716227</v>
      </c>
      <c r="AR97" s="26">
        <v>0.86734838002679859</v>
      </c>
      <c r="AS97" s="26">
        <v>0.34922168127790248</v>
      </c>
      <c r="AT97" s="26">
        <v>1.2736269682975057</v>
      </c>
    </row>
    <row r="98" spans="1:46">
      <c r="A98" s="26" t="s">
        <v>455</v>
      </c>
      <c r="B98" s="26" t="s">
        <v>845</v>
      </c>
      <c r="C98" s="26">
        <v>5.2733333619935685</v>
      </c>
      <c r="D98" s="26">
        <v>2.1654508579396291E-2</v>
      </c>
      <c r="E98" s="26" t="s">
        <v>697</v>
      </c>
      <c r="F98" s="26">
        <v>4.4851222399298063E-2</v>
      </c>
      <c r="G98" s="26">
        <v>0.68437719900000005</v>
      </c>
      <c r="H98" s="26">
        <v>0.66335356099999998</v>
      </c>
      <c r="I98" s="26">
        <f t="shared" si="2"/>
        <v>1.0316929601889935</v>
      </c>
      <c r="J98" s="27" t="s">
        <v>750</v>
      </c>
      <c r="K98" s="26">
        <v>0.69470405000000002</v>
      </c>
      <c r="L98" s="26">
        <v>0.68136363600000005</v>
      </c>
      <c r="M98" s="26">
        <f t="shared" si="3"/>
        <v>1.0195789932059127</v>
      </c>
      <c r="N98" s="27" t="s">
        <v>750</v>
      </c>
      <c r="O98" s="27" t="s">
        <v>753</v>
      </c>
      <c r="P98" s="26" t="e">
        <v>#N/A</v>
      </c>
      <c r="Q98" s="26" t="e">
        <v>#N/A</v>
      </c>
      <c r="R98" s="26" t="e">
        <v>#N/A</v>
      </c>
      <c r="S98" s="26" t="e">
        <v>#N/A</v>
      </c>
      <c r="T98" s="26" t="e">
        <v>#N/A</v>
      </c>
      <c r="U98" s="26">
        <v>0.37</v>
      </c>
      <c r="V98" s="26" t="e">
        <v>#N/A</v>
      </c>
      <c r="W98" s="26" t="e">
        <v>#N/A</v>
      </c>
      <c r="X98" s="26" t="e">
        <v>#N/A</v>
      </c>
      <c r="Y98" s="26">
        <v>0.34</v>
      </c>
      <c r="Z98" s="26" t="e">
        <v>#N/A</v>
      </c>
      <c r="AA98" s="26">
        <v>0.33</v>
      </c>
      <c r="AB98" s="26" t="e">
        <v>#N/A</v>
      </c>
      <c r="AC98" s="26">
        <v>0.41</v>
      </c>
      <c r="AD98" s="26" t="e">
        <v>#N/A</v>
      </c>
      <c r="AE98" s="26" t="e">
        <v>#N/A</v>
      </c>
      <c r="AF98" s="26">
        <v>0.14000000000000001</v>
      </c>
      <c r="AG98" s="26" t="e">
        <v>#N/A</v>
      </c>
      <c r="AH98" s="26" t="e">
        <v>#N/A</v>
      </c>
      <c r="AI98" s="26" t="e">
        <v>#N/A</v>
      </c>
      <c r="AJ98" s="26">
        <v>0.66335356099999998</v>
      </c>
      <c r="AK98" s="26">
        <v>0.639019</v>
      </c>
      <c r="AL98" s="26">
        <v>0.76527199999999995</v>
      </c>
      <c r="AM98" s="26">
        <v>0.93956600000000001</v>
      </c>
      <c r="AN98" s="26">
        <v>0.65745900000000002</v>
      </c>
      <c r="AO98" s="26">
        <v>0.95833299999999999</v>
      </c>
      <c r="AP98" s="26">
        <v>-5.3919190193276526E-2</v>
      </c>
      <c r="AQ98" s="26">
        <v>0.20619459710763058</v>
      </c>
      <c r="AR98" s="26">
        <v>0.50221648984070699</v>
      </c>
      <c r="AS98" s="26">
        <v>-1.2877088896140207E-2</v>
      </c>
      <c r="AT98" s="26">
        <v>0.53074903065270695</v>
      </c>
    </row>
    <row r="99" spans="1:46">
      <c r="A99" s="26" t="s">
        <v>604</v>
      </c>
      <c r="B99" s="26" t="s">
        <v>846</v>
      </c>
      <c r="C99" s="26">
        <v>5.2001881682538631</v>
      </c>
      <c r="D99" s="26">
        <v>2.2584443243706821E-2</v>
      </c>
      <c r="E99" s="26" t="s">
        <v>697</v>
      </c>
      <c r="F99" s="26">
        <v>4.4200984145566169E-2</v>
      </c>
      <c r="G99" s="26">
        <v>0.51900070399999998</v>
      </c>
      <c r="H99" s="26">
        <v>0.49690480799999998</v>
      </c>
      <c r="I99" s="26">
        <f t="shared" si="2"/>
        <v>1.0444670601778521</v>
      </c>
      <c r="J99" s="27" t="s">
        <v>750</v>
      </c>
      <c r="K99" s="26">
        <v>0.53582554500000001</v>
      </c>
      <c r="L99" s="26">
        <v>0.51409090899999998</v>
      </c>
      <c r="M99" s="26">
        <f t="shared" si="3"/>
        <v>1.0422778065503586</v>
      </c>
      <c r="N99" s="27" t="s">
        <v>750</v>
      </c>
      <c r="O99" s="27" t="s">
        <v>753</v>
      </c>
      <c r="P99" s="26" t="e">
        <v>#N/A</v>
      </c>
      <c r="Q99" s="26" t="e">
        <v>#N/A</v>
      </c>
      <c r="R99" s="26">
        <v>0.21</v>
      </c>
      <c r="S99" s="26">
        <v>0.4</v>
      </c>
      <c r="T99" s="26">
        <v>0.45</v>
      </c>
      <c r="U99" s="26">
        <v>0.44</v>
      </c>
      <c r="V99" s="26">
        <v>0.36</v>
      </c>
      <c r="W99" s="26">
        <v>0.43</v>
      </c>
      <c r="X99" s="26">
        <v>0.55000000000000004</v>
      </c>
      <c r="Y99" s="26">
        <v>0.54</v>
      </c>
      <c r="Z99" s="26">
        <v>0.39</v>
      </c>
      <c r="AA99" s="26">
        <v>0.55000000000000004</v>
      </c>
      <c r="AB99" s="26">
        <v>0.5</v>
      </c>
      <c r="AC99" s="26">
        <v>0.43</v>
      </c>
      <c r="AD99" s="26" t="e">
        <v>#N/A</v>
      </c>
      <c r="AE99" s="26" t="e">
        <v>#N/A</v>
      </c>
      <c r="AF99" s="26">
        <v>0.26</v>
      </c>
      <c r="AG99" s="26">
        <v>0.31</v>
      </c>
      <c r="AH99" s="26" t="e">
        <v>#N/A</v>
      </c>
      <c r="AI99" s="26" t="e">
        <v>#N/A</v>
      </c>
      <c r="AJ99" s="26">
        <v>0.49690480799999998</v>
      </c>
      <c r="AK99" s="26">
        <v>0.47841600000000001</v>
      </c>
      <c r="AL99" s="26">
        <v>0.63131000000000004</v>
      </c>
      <c r="AM99" s="26">
        <v>0.5</v>
      </c>
      <c r="AN99" s="26">
        <v>0.52486200000000005</v>
      </c>
      <c r="AO99" s="26">
        <v>0.90476199999999996</v>
      </c>
      <c r="AP99" s="26">
        <v>-5.4703861925495471E-2</v>
      </c>
      <c r="AQ99" s="26">
        <v>0.34537910235976271</v>
      </c>
      <c r="AR99" s="26">
        <v>8.9585935624345685E-3</v>
      </c>
      <c r="AS99" s="26">
        <v>7.8968648907937256E-2</v>
      </c>
      <c r="AT99" s="26">
        <v>0.86456883608988744</v>
      </c>
    </row>
    <row r="100" spans="1:46">
      <c r="A100" s="26" t="s">
        <v>564</v>
      </c>
      <c r="B100" s="26" t="s">
        <v>847</v>
      </c>
      <c r="C100" s="26">
        <v>5.1744046998701272</v>
      </c>
      <c r="D100" s="26">
        <v>2.2922024452578606E-2</v>
      </c>
      <c r="E100" s="26" t="s">
        <v>697</v>
      </c>
      <c r="F100" s="26">
        <v>4.4107125387771839E-2</v>
      </c>
      <c r="G100" s="26">
        <v>0.527445461</v>
      </c>
      <c r="H100" s="26">
        <v>0.50540559399999996</v>
      </c>
      <c r="I100" s="26">
        <f t="shared" si="2"/>
        <v>1.0436082767220025</v>
      </c>
      <c r="J100" s="27" t="s">
        <v>750</v>
      </c>
      <c r="K100" s="26">
        <v>0.54672897200000004</v>
      </c>
      <c r="L100" s="26">
        <v>0.52181818199999996</v>
      </c>
      <c r="M100" s="26">
        <f t="shared" si="3"/>
        <v>1.0477384477185581</v>
      </c>
      <c r="N100" s="27" t="s">
        <v>750</v>
      </c>
      <c r="O100" s="27" t="s">
        <v>753</v>
      </c>
      <c r="P100" s="26" t="e">
        <v>#N/A</v>
      </c>
      <c r="Q100" s="26" t="e">
        <v>#N/A</v>
      </c>
      <c r="R100" s="26">
        <v>0.2</v>
      </c>
      <c r="S100" s="26">
        <v>0.43</v>
      </c>
      <c r="T100" s="26">
        <v>0.46</v>
      </c>
      <c r="U100" s="26">
        <v>0.48</v>
      </c>
      <c r="V100" s="26">
        <v>0.37</v>
      </c>
      <c r="W100" s="26">
        <v>0.45</v>
      </c>
      <c r="X100" s="26">
        <v>0.6</v>
      </c>
      <c r="Y100" s="26">
        <v>0.6</v>
      </c>
      <c r="Z100" s="26">
        <v>0.38</v>
      </c>
      <c r="AA100" s="26">
        <v>0.56999999999999995</v>
      </c>
      <c r="AB100" s="26">
        <v>0.52</v>
      </c>
      <c r="AC100" s="26">
        <v>0.4</v>
      </c>
      <c r="AD100" s="26" t="e">
        <v>#N/A</v>
      </c>
      <c r="AE100" s="26" t="e">
        <v>#N/A</v>
      </c>
      <c r="AF100" s="26">
        <v>0.27</v>
      </c>
      <c r="AG100" s="26">
        <v>0.31</v>
      </c>
      <c r="AH100" s="26">
        <v>0.21</v>
      </c>
      <c r="AI100" s="26" t="e">
        <v>#N/A</v>
      </c>
      <c r="AJ100" s="26">
        <v>0.50540559399999996</v>
      </c>
      <c r="AK100" s="26">
        <v>0.47984700000000002</v>
      </c>
      <c r="AL100" s="26">
        <v>0.63268500000000005</v>
      </c>
      <c r="AM100" s="26">
        <v>0.70816100000000004</v>
      </c>
      <c r="AN100" s="26">
        <v>0.53591200000000005</v>
      </c>
      <c r="AO100" s="26">
        <v>0.90674600000000005</v>
      </c>
      <c r="AP100" s="26">
        <v>-7.4867159123672547E-2</v>
      </c>
      <c r="AQ100" s="26">
        <v>0.32404575954336973</v>
      </c>
      <c r="AR100" s="26">
        <v>0.48663576088701971</v>
      </c>
      <c r="AS100" s="26">
        <v>8.4554488249739504E-2</v>
      </c>
      <c r="AT100" s="26">
        <v>0.8432568433278339</v>
      </c>
    </row>
    <row r="101" spans="1:46">
      <c r="A101" s="26" t="s">
        <v>598</v>
      </c>
      <c r="B101" s="26" t="s">
        <v>848</v>
      </c>
      <c r="C101" s="26">
        <v>5.1521841436478981</v>
      </c>
      <c r="D101" s="26">
        <v>2.3217152007003226E-2</v>
      </c>
      <c r="E101" s="26" t="s">
        <v>697</v>
      </c>
      <c r="F101" s="26">
        <v>4.401251143520013E-2</v>
      </c>
      <c r="G101" s="26">
        <v>0.52709359600000005</v>
      </c>
      <c r="H101" s="26">
        <v>0.50510052800000005</v>
      </c>
      <c r="I101" s="26">
        <f t="shared" si="2"/>
        <v>1.0435419620072146</v>
      </c>
      <c r="J101" s="27" t="s">
        <v>750</v>
      </c>
      <c r="K101" s="26">
        <v>0.54517134</v>
      </c>
      <c r="L101" s="26">
        <v>0.52181818199999996</v>
      </c>
      <c r="M101" s="26">
        <f t="shared" si="3"/>
        <v>1.0447534386603647</v>
      </c>
      <c r="N101" s="27" t="s">
        <v>750</v>
      </c>
      <c r="O101" s="27" t="s">
        <v>753</v>
      </c>
      <c r="P101" s="26" t="e">
        <v>#N/A</v>
      </c>
      <c r="Q101" s="26" t="e">
        <v>#N/A</v>
      </c>
      <c r="R101" s="26">
        <v>0.2</v>
      </c>
      <c r="S101" s="26">
        <v>0.43</v>
      </c>
      <c r="T101" s="26">
        <v>0.46</v>
      </c>
      <c r="U101" s="26">
        <v>0.48</v>
      </c>
      <c r="V101" s="26">
        <v>0.37</v>
      </c>
      <c r="W101" s="26">
        <v>0.45</v>
      </c>
      <c r="X101" s="26">
        <v>0.6</v>
      </c>
      <c r="Y101" s="26">
        <v>0.6</v>
      </c>
      <c r="Z101" s="26">
        <v>0.38</v>
      </c>
      <c r="AA101" s="26">
        <v>0.56999999999999995</v>
      </c>
      <c r="AB101" s="26">
        <v>0.52</v>
      </c>
      <c r="AC101" s="26">
        <v>0.4</v>
      </c>
      <c r="AD101" s="26" t="e">
        <v>#N/A</v>
      </c>
      <c r="AE101" s="26" t="e">
        <v>#N/A</v>
      </c>
      <c r="AF101" s="26">
        <v>0.27</v>
      </c>
      <c r="AG101" s="26">
        <v>0.31</v>
      </c>
      <c r="AH101" s="26">
        <v>0.21</v>
      </c>
      <c r="AI101" s="26" t="e">
        <v>#N/A</v>
      </c>
      <c r="AJ101" s="26">
        <v>0.50510052800000005</v>
      </c>
      <c r="AK101" s="26">
        <v>0.47953200000000001</v>
      </c>
      <c r="AL101" s="26">
        <v>0.63229199999999997</v>
      </c>
      <c r="AM101" s="26">
        <v>0.70816100000000004</v>
      </c>
      <c r="AN101" s="26">
        <v>0.53591200000000005</v>
      </c>
      <c r="AO101" s="26">
        <v>0.90674600000000005</v>
      </c>
      <c r="AP101" s="26">
        <v>-7.4943457879747669E-2</v>
      </c>
      <c r="AQ101" s="26">
        <v>0.32402041622679584</v>
      </c>
      <c r="AR101" s="26">
        <v>0.48750684362295282</v>
      </c>
      <c r="AS101" s="26">
        <v>8.5425570985672591E-2</v>
      </c>
      <c r="AT101" s="26">
        <v>0.84412792606376708</v>
      </c>
    </row>
    <row r="102" spans="1:46">
      <c r="A102" s="26" t="s">
        <v>524</v>
      </c>
      <c r="B102" s="26" t="s">
        <v>849</v>
      </c>
      <c r="C102" s="26">
        <v>5.2491332264817041</v>
      </c>
      <c r="D102" s="26">
        <v>2.1957706161522508E-2</v>
      </c>
      <c r="E102" s="26" t="s">
        <v>697</v>
      </c>
      <c r="F102" s="26">
        <v>4.3896038873765808E-2</v>
      </c>
      <c r="G102" s="26">
        <v>0.23680506700000001</v>
      </c>
      <c r="H102" s="26">
        <v>0.21840343200000001</v>
      </c>
      <c r="I102" s="26">
        <f t="shared" si="2"/>
        <v>1.084255246501804</v>
      </c>
      <c r="J102" s="27" t="s">
        <v>750</v>
      </c>
      <c r="K102" s="26">
        <v>0.241433022</v>
      </c>
      <c r="L102" s="26">
        <v>0.23545454499999999</v>
      </c>
      <c r="M102" s="26">
        <f t="shared" si="3"/>
        <v>1.0253912151069329</v>
      </c>
      <c r="N102" s="27" t="s">
        <v>750</v>
      </c>
      <c r="O102" s="27" t="s">
        <v>753</v>
      </c>
      <c r="P102" s="26" t="e">
        <v>#N/A</v>
      </c>
      <c r="Q102" s="26" t="e">
        <v>#N/A</v>
      </c>
      <c r="R102" s="26" t="e">
        <v>#N/A</v>
      </c>
      <c r="S102" s="26">
        <v>0.42</v>
      </c>
      <c r="T102" s="26" t="e">
        <v>#N/A</v>
      </c>
      <c r="U102" s="26" t="e">
        <v>#N/A</v>
      </c>
      <c r="V102" s="26" t="e">
        <v>#N/A</v>
      </c>
      <c r="W102" s="26" t="e">
        <v>#N/A</v>
      </c>
      <c r="X102" s="26">
        <v>0.42</v>
      </c>
      <c r="Y102" s="26">
        <v>0.42</v>
      </c>
      <c r="Z102" s="26">
        <v>0.38</v>
      </c>
      <c r="AA102" s="26">
        <v>0.4</v>
      </c>
      <c r="AB102" s="26" t="e">
        <v>#N/A</v>
      </c>
      <c r="AC102" s="26" t="e">
        <v>#N/A</v>
      </c>
      <c r="AD102" s="26" t="e">
        <v>#N/A</v>
      </c>
      <c r="AE102" s="26" t="e">
        <v>#N/A</v>
      </c>
      <c r="AF102" s="26">
        <v>0.2</v>
      </c>
      <c r="AG102" s="26" t="e">
        <v>#N/A</v>
      </c>
      <c r="AH102" s="26" t="e">
        <v>#N/A</v>
      </c>
      <c r="AI102" s="26" t="e">
        <v>#N/A</v>
      </c>
      <c r="AJ102" s="26">
        <v>0.21840343200000001</v>
      </c>
      <c r="AK102" s="26">
        <v>0.18746199999999999</v>
      </c>
      <c r="AL102" s="26">
        <v>0.412296</v>
      </c>
      <c r="AM102" s="26">
        <v>0.39876</v>
      </c>
      <c r="AN102" s="26">
        <v>0.27808500000000003</v>
      </c>
      <c r="AO102" s="26">
        <v>0.52777799999999997</v>
      </c>
      <c r="AP102" s="26">
        <v>-0.22039734722061632</v>
      </c>
      <c r="AQ102" s="26">
        <v>0.91668493760007008</v>
      </c>
      <c r="AR102" s="26">
        <v>0.8685251718620286</v>
      </c>
      <c r="AS102" s="26">
        <v>0.34853040031773797</v>
      </c>
      <c r="AT102" s="26">
        <v>1.2729356873373414</v>
      </c>
    </row>
    <row r="103" spans="1:46">
      <c r="A103" s="26" t="s">
        <v>589</v>
      </c>
      <c r="B103" s="26" t="s">
        <v>850</v>
      </c>
      <c r="C103" s="26">
        <v>5.0249647516069409</v>
      </c>
      <c r="D103" s="26">
        <v>2.4984434152204419E-2</v>
      </c>
      <c r="E103" s="26" t="s">
        <v>697</v>
      </c>
      <c r="F103" s="26">
        <v>4.3497271772191315E-2</v>
      </c>
      <c r="G103" s="26">
        <v>0.54257565100000005</v>
      </c>
      <c r="H103" s="26">
        <v>0.52087256699999995</v>
      </c>
      <c r="I103" s="26">
        <f t="shared" si="2"/>
        <v>1.0416667825779353</v>
      </c>
      <c r="J103" s="27" t="s">
        <v>750</v>
      </c>
      <c r="K103" s="26">
        <v>0.570093458</v>
      </c>
      <c r="L103" s="26">
        <v>0.53454545499999995</v>
      </c>
      <c r="M103" s="26">
        <f t="shared" si="3"/>
        <v>1.0665013660999139</v>
      </c>
      <c r="N103" s="27" t="s">
        <v>750</v>
      </c>
      <c r="O103" s="27" t="s">
        <v>753</v>
      </c>
      <c r="P103" s="26" t="e">
        <v>#N/A</v>
      </c>
      <c r="Q103" s="26" t="e">
        <v>#N/A</v>
      </c>
      <c r="R103" s="26">
        <v>0.2</v>
      </c>
      <c r="S103" s="26">
        <v>0.44</v>
      </c>
      <c r="T103" s="26">
        <v>0.48</v>
      </c>
      <c r="U103" s="26">
        <v>0.5</v>
      </c>
      <c r="V103" s="26">
        <v>0.39</v>
      </c>
      <c r="W103" s="26">
        <v>0.46</v>
      </c>
      <c r="X103" s="26">
        <v>0.61</v>
      </c>
      <c r="Y103" s="26">
        <v>0.6</v>
      </c>
      <c r="Z103" s="26">
        <v>0.37</v>
      </c>
      <c r="AA103" s="26">
        <v>0.62</v>
      </c>
      <c r="AB103" s="26">
        <v>0.51</v>
      </c>
      <c r="AC103" s="26">
        <v>0.43</v>
      </c>
      <c r="AD103" s="26" t="e">
        <v>#N/A</v>
      </c>
      <c r="AE103" s="26" t="e">
        <v>#N/A</v>
      </c>
      <c r="AF103" s="26">
        <v>0.28000000000000003</v>
      </c>
      <c r="AG103" s="26">
        <v>0.32</v>
      </c>
      <c r="AH103" s="26">
        <v>0.25</v>
      </c>
      <c r="AI103" s="26" t="e">
        <v>#N/A</v>
      </c>
      <c r="AJ103" s="26">
        <v>0.52087256699999995</v>
      </c>
      <c r="AK103" s="26">
        <v>0.48341899999999999</v>
      </c>
      <c r="AL103" s="26">
        <v>0.69121999999999995</v>
      </c>
      <c r="AM103" s="26">
        <v>0.90547500000000003</v>
      </c>
      <c r="AN103" s="26">
        <v>0.56169400000000003</v>
      </c>
      <c r="AO103" s="26">
        <v>0.94047599999999998</v>
      </c>
      <c r="AP103" s="26">
        <v>-0.10765627909599573</v>
      </c>
      <c r="AQ103" s="26">
        <v>0.40821450544233839</v>
      </c>
      <c r="AR103" s="26">
        <v>0.79774435307445157</v>
      </c>
      <c r="AS103" s="26">
        <v>0.10885393606643927</v>
      </c>
      <c r="AT103" s="26">
        <v>0.85246067199099085</v>
      </c>
    </row>
    <row r="104" spans="1:46">
      <c r="A104" s="26" t="s">
        <v>533</v>
      </c>
      <c r="B104" s="26" t="s">
        <v>851</v>
      </c>
      <c r="C104" s="26">
        <v>5.1504333489312648</v>
      </c>
      <c r="D104" s="26">
        <v>2.3240572392665904E-2</v>
      </c>
      <c r="E104" s="26" t="s">
        <v>697</v>
      </c>
      <c r="F104" s="26">
        <v>4.3490253760368192E-2</v>
      </c>
      <c r="G104" s="26">
        <v>0.236453202</v>
      </c>
      <c r="H104" s="26">
        <v>0.218229058</v>
      </c>
      <c r="I104" s="26">
        <f t="shared" si="2"/>
        <v>1.0835092455927662</v>
      </c>
      <c r="J104" s="27" t="s">
        <v>750</v>
      </c>
      <c r="K104" s="26">
        <v>0.241433022</v>
      </c>
      <c r="L104" s="26">
        <v>0.23499999999999999</v>
      </c>
      <c r="M104" s="26">
        <f t="shared" si="3"/>
        <v>1.0273745617021277</v>
      </c>
      <c r="N104" s="27" t="s">
        <v>750</v>
      </c>
      <c r="O104" s="27" t="s">
        <v>753</v>
      </c>
      <c r="P104" s="26" t="e">
        <v>#N/A</v>
      </c>
      <c r="Q104" s="26" t="e">
        <v>#N/A</v>
      </c>
      <c r="R104" s="26" t="e">
        <v>#N/A</v>
      </c>
      <c r="S104" s="26">
        <v>0.43</v>
      </c>
      <c r="T104" s="26" t="e">
        <v>#N/A</v>
      </c>
      <c r="U104" s="26">
        <v>0.33</v>
      </c>
      <c r="V104" s="26" t="e">
        <v>#N/A</v>
      </c>
      <c r="W104" s="26" t="e">
        <v>#N/A</v>
      </c>
      <c r="X104" s="26">
        <v>0.47</v>
      </c>
      <c r="Y104" s="26">
        <v>0.42</v>
      </c>
      <c r="Z104" s="26">
        <v>0.39</v>
      </c>
      <c r="AA104" s="26">
        <v>0.41</v>
      </c>
      <c r="AB104" s="26">
        <v>0.36</v>
      </c>
      <c r="AC104" s="26" t="e">
        <v>#N/A</v>
      </c>
      <c r="AD104" s="26" t="e">
        <v>#N/A</v>
      </c>
      <c r="AE104" s="26" t="e">
        <v>#N/A</v>
      </c>
      <c r="AF104" s="26">
        <v>0.2</v>
      </c>
      <c r="AG104" s="26" t="e">
        <v>#N/A</v>
      </c>
      <c r="AH104" s="26" t="e">
        <v>#N/A</v>
      </c>
      <c r="AI104" s="26" t="e">
        <v>#N/A</v>
      </c>
      <c r="AJ104" s="26">
        <v>0.218229058</v>
      </c>
      <c r="AK104" s="26">
        <v>0.18740100000000001</v>
      </c>
      <c r="AL104" s="26">
        <v>0.412296</v>
      </c>
      <c r="AM104" s="26">
        <v>0.39359499999999997</v>
      </c>
      <c r="AN104" s="26">
        <v>0.28360999999999997</v>
      </c>
      <c r="AO104" s="26">
        <v>0.52777799999999997</v>
      </c>
      <c r="AP104" s="26">
        <v>-0.21971456313566948</v>
      </c>
      <c r="AQ104" s="26">
        <v>0.91783725001014349</v>
      </c>
      <c r="AR104" s="26">
        <v>0.8508686790503992</v>
      </c>
      <c r="AS104" s="26">
        <v>0.37806518785906856</v>
      </c>
      <c r="AT104" s="26">
        <v>1.2740879997474148</v>
      </c>
    </row>
    <row r="105" spans="1:46">
      <c r="A105" s="26" t="s">
        <v>515</v>
      </c>
      <c r="B105" s="26" t="s">
        <v>852</v>
      </c>
      <c r="C105" s="26">
        <v>5.1095671843656616</v>
      </c>
      <c r="D105" s="26">
        <v>2.3794255418128799E-2</v>
      </c>
      <c r="E105" s="26" t="s">
        <v>697</v>
      </c>
      <c r="F105" s="26">
        <v>4.3321396144430091E-2</v>
      </c>
      <c r="G105" s="26">
        <v>0.236453202</v>
      </c>
      <c r="H105" s="26">
        <v>0.21829880700000001</v>
      </c>
      <c r="I105" s="26">
        <f t="shared" si="2"/>
        <v>1.0831630518255648</v>
      </c>
      <c r="J105" s="27" t="s">
        <v>750</v>
      </c>
      <c r="K105" s="26">
        <v>0.241433022</v>
      </c>
      <c r="L105" s="26">
        <v>0.23499999999999999</v>
      </c>
      <c r="M105" s="26">
        <f t="shared" si="3"/>
        <v>1.0273745617021277</v>
      </c>
      <c r="N105" s="27" t="s">
        <v>750</v>
      </c>
      <c r="O105" s="27" t="s">
        <v>753</v>
      </c>
      <c r="P105" s="26" t="e">
        <v>#N/A</v>
      </c>
      <c r="Q105" s="26" t="e">
        <v>#N/A</v>
      </c>
      <c r="R105" s="26" t="e">
        <v>#N/A</v>
      </c>
      <c r="S105" s="26">
        <v>0.42</v>
      </c>
      <c r="T105" s="26" t="e">
        <v>#N/A</v>
      </c>
      <c r="U105" s="26" t="e">
        <v>#N/A</v>
      </c>
      <c r="V105" s="26" t="e">
        <v>#N/A</v>
      </c>
      <c r="W105" s="26" t="e">
        <v>#N/A</v>
      </c>
      <c r="X105" s="26">
        <v>0.42</v>
      </c>
      <c r="Y105" s="26">
        <v>0.42</v>
      </c>
      <c r="Z105" s="26">
        <v>0.38</v>
      </c>
      <c r="AA105" s="26">
        <v>0.4</v>
      </c>
      <c r="AB105" s="26" t="e">
        <v>#N/A</v>
      </c>
      <c r="AC105" s="26" t="e">
        <v>#N/A</v>
      </c>
      <c r="AD105" s="26" t="e">
        <v>#N/A</v>
      </c>
      <c r="AE105" s="26" t="e">
        <v>#N/A</v>
      </c>
      <c r="AF105" s="26">
        <v>0.2</v>
      </c>
      <c r="AG105" s="26" t="e">
        <v>#N/A</v>
      </c>
      <c r="AH105" s="26" t="e">
        <v>#N/A</v>
      </c>
      <c r="AI105" s="26" t="e">
        <v>#N/A</v>
      </c>
      <c r="AJ105" s="26">
        <v>0.21829880700000001</v>
      </c>
      <c r="AK105" s="26">
        <v>0.18748200000000001</v>
      </c>
      <c r="AL105" s="26">
        <v>0.412296</v>
      </c>
      <c r="AM105" s="26">
        <v>0.39359499999999997</v>
      </c>
      <c r="AN105" s="26">
        <v>0.28360999999999997</v>
      </c>
      <c r="AO105" s="26">
        <v>0.52777799999999997</v>
      </c>
      <c r="AP105" s="26">
        <v>-0.21955215580531631</v>
      </c>
      <c r="AQ105" s="26">
        <v>0.91737621856023444</v>
      </c>
      <c r="AR105" s="26">
        <v>0.85040764760049026</v>
      </c>
      <c r="AS105" s="26">
        <v>0.37760415640915956</v>
      </c>
      <c r="AT105" s="26">
        <v>1.2736269682975057</v>
      </c>
    </row>
    <row r="106" spans="1:46">
      <c r="A106" s="26" t="s">
        <v>504</v>
      </c>
      <c r="B106" s="26" t="s">
        <v>853</v>
      </c>
      <c r="C106" s="26">
        <v>4.9219865846943573</v>
      </c>
      <c r="D106" s="26">
        <v>2.6517009330599021E-2</v>
      </c>
      <c r="E106" s="26" t="s">
        <v>697</v>
      </c>
      <c r="F106" s="26">
        <v>4.3000470426517889E-2</v>
      </c>
      <c r="G106" s="26">
        <v>0.51161154099999995</v>
      </c>
      <c r="H106" s="26">
        <v>0.49011299400000002</v>
      </c>
      <c r="I106" s="26">
        <f t="shared" si="2"/>
        <v>1.0438644705673727</v>
      </c>
      <c r="J106" s="27" t="s">
        <v>750</v>
      </c>
      <c r="K106" s="26">
        <v>0.53115264799999995</v>
      </c>
      <c r="L106" s="26">
        <v>0.50590909100000003</v>
      </c>
      <c r="M106" s="26">
        <f t="shared" si="3"/>
        <v>1.0498974172417075</v>
      </c>
      <c r="N106" s="27" t="s">
        <v>750</v>
      </c>
      <c r="O106" s="27" t="s">
        <v>753</v>
      </c>
      <c r="P106" s="26" t="e">
        <v>#N/A</v>
      </c>
      <c r="Q106" s="26" t="e">
        <v>#N/A</v>
      </c>
      <c r="R106" s="26">
        <v>0.22</v>
      </c>
      <c r="S106" s="26">
        <v>0.38</v>
      </c>
      <c r="T106" s="26">
        <v>0.42</v>
      </c>
      <c r="U106" s="26">
        <v>0.42</v>
      </c>
      <c r="V106" s="26">
        <v>0.33</v>
      </c>
      <c r="W106" s="26">
        <v>0.44</v>
      </c>
      <c r="X106" s="26">
        <v>0.57999999999999996</v>
      </c>
      <c r="Y106" s="26">
        <v>0.54</v>
      </c>
      <c r="Z106" s="26">
        <v>0.37</v>
      </c>
      <c r="AA106" s="26">
        <v>0.56000000000000005</v>
      </c>
      <c r="AB106" s="26">
        <v>0.49</v>
      </c>
      <c r="AC106" s="26">
        <v>0.41</v>
      </c>
      <c r="AD106" s="26" t="e">
        <v>#N/A</v>
      </c>
      <c r="AE106" s="26" t="e">
        <v>#N/A</v>
      </c>
      <c r="AF106" s="26">
        <v>0.25</v>
      </c>
      <c r="AG106" s="26">
        <v>0.31</v>
      </c>
      <c r="AH106" s="26" t="e">
        <v>#N/A</v>
      </c>
      <c r="AI106" s="26" t="e">
        <v>#N/A</v>
      </c>
      <c r="AJ106" s="26">
        <v>0.49011299400000002</v>
      </c>
      <c r="AK106" s="26">
        <v>0.47254099999999999</v>
      </c>
      <c r="AL106" s="26">
        <v>0.63916700000000004</v>
      </c>
      <c r="AM106" s="26">
        <v>0.426653</v>
      </c>
      <c r="AN106" s="26">
        <v>0.51565399999999995</v>
      </c>
      <c r="AO106" s="26">
        <v>0.918651</v>
      </c>
      <c r="AP106" s="26">
        <v>-5.2674886212519215E-2</v>
      </c>
      <c r="AQ106" s="26">
        <v>0.38307852792601632</v>
      </c>
      <c r="AR106" s="26">
        <v>-0.20005120402570153</v>
      </c>
      <c r="AS106" s="26">
        <v>7.3288956279133857E-2</v>
      </c>
      <c r="AT106" s="26">
        <v>0.90640248235719956</v>
      </c>
    </row>
    <row r="107" spans="1:46">
      <c r="A107" s="26" t="s">
        <v>559</v>
      </c>
      <c r="B107" s="26" t="s">
        <v>854</v>
      </c>
      <c r="C107" s="26">
        <v>4.9010827953649336</v>
      </c>
      <c r="D107" s="26">
        <v>2.6839861194934013E-2</v>
      </c>
      <c r="E107" s="26" t="s">
        <v>697</v>
      </c>
      <c r="F107" s="26">
        <v>4.2934539616928058E-2</v>
      </c>
      <c r="G107" s="26">
        <v>0.52638986600000004</v>
      </c>
      <c r="H107" s="26">
        <v>0.50493478400000003</v>
      </c>
      <c r="I107" s="26">
        <f t="shared" si="2"/>
        <v>1.0424907981780078</v>
      </c>
      <c r="J107" s="27" t="s">
        <v>750</v>
      </c>
      <c r="K107" s="26">
        <v>0.54672897200000004</v>
      </c>
      <c r="L107" s="26">
        <v>0.52045454499999999</v>
      </c>
      <c r="M107" s="26">
        <f t="shared" si="3"/>
        <v>1.0504836152405972</v>
      </c>
      <c r="N107" s="27" t="s">
        <v>750</v>
      </c>
      <c r="O107" s="27" t="s">
        <v>753</v>
      </c>
      <c r="P107" s="26" t="e">
        <v>#N/A</v>
      </c>
      <c r="Q107" s="26" t="e">
        <v>#N/A</v>
      </c>
      <c r="R107" s="26">
        <v>0.2</v>
      </c>
      <c r="S107" s="26">
        <v>0.42</v>
      </c>
      <c r="T107" s="26">
        <v>0.45</v>
      </c>
      <c r="U107" s="26">
        <v>0.47</v>
      </c>
      <c r="V107" s="26">
        <v>0.37</v>
      </c>
      <c r="W107" s="26">
        <v>0.44</v>
      </c>
      <c r="X107" s="26">
        <v>0.57999999999999996</v>
      </c>
      <c r="Y107" s="26">
        <v>0.6</v>
      </c>
      <c r="Z107" s="26">
        <v>0.38</v>
      </c>
      <c r="AA107" s="26">
        <v>0.57999999999999996</v>
      </c>
      <c r="AB107" s="26">
        <v>0.5</v>
      </c>
      <c r="AC107" s="26">
        <v>0.4</v>
      </c>
      <c r="AD107" s="26" t="e">
        <v>#N/A</v>
      </c>
      <c r="AE107" s="26" t="e">
        <v>#N/A</v>
      </c>
      <c r="AF107" s="26">
        <v>0.27</v>
      </c>
      <c r="AG107" s="26">
        <v>0.31</v>
      </c>
      <c r="AH107" s="26">
        <v>0.21</v>
      </c>
      <c r="AI107" s="26" t="e">
        <v>#N/A</v>
      </c>
      <c r="AJ107" s="26">
        <v>0.50493478400000003</v>
      </c>
      <c r="AK107" s="26">
        <v>0.47932000000000002</v>
      </c>
      <c r="AL107" s="26">
        <v>0.63248899999999997</v>
      </c>
      <c r="AM107" s="26">
        <v>0.70816100000000004</v>
      </c>
      <c r="AN107" s="26">
        <v>0.53591200000000005</v>
      </c>
      <c r="AO107" s="26">
        <v>0.90674600000000005</v>
      </c>
      <c r="AP107" s="26">
        <v>-7.5107926552573895E-2</v>
      </c>
      <c r="AQ107" s="26">
        <v>0.32494332390158537</v>
      </c>
      <c r="AR107" s="26">
        <v>0.48798032815594389</v>
      </c>
      <c r="AS107" s="26">
        <v>8.5899055518663808E-2</v>
      </c>
      <c r="AT107" s="26">
        <v>0.84460141059675831</v>
      </c>
    </row>
    <row r="108" spans="1:46">
      <c r="A108" s="26" t="s">
        <v>435</v>
      </c>
      <c r="B108" s="26" t="s">
        <v>855</v>
      </c>
      <c r="C108" s="26">
        <v>4.8311880507903302</v>
      </c>
      <c r="D108" s="26">
        <v>2.7949364486151314E-2</v>
      </c>
      <c r="E108" s="26" t="s">
        <v>697</v>
      </c>
      <c r="F108" s="26">
        <v>4.2891287368211461E-2</v>
      </c>
      <c r="G108" s="26">
        <v>0.66537649499999996</v>
      </c>
      <c r="H108" s="26">
        <v>0.64499197900000005</v>
      </c>
      <c r="I108" s="26">
        <f t="shared" si="2"/>
        <v>1.0316042937954115</v>
      </c>
      <c r="J108" s="27" t="s">
        <v>750</v>
      </c>
      <c r="K108" s="26">
        <v>0.67912772600000004</v>
      </c>
      <c r="L108" s="26">
        <v>0.66136363600000003</v>
      </c>
      <c r="M108" s="26">
        <f t="shared" si="3"/>
        <v>1.0268597924546308</v>
      </c>
      <c r="N108" s="27" t="s">
        <v>750</v>
      </c>
      <c r="O108" s="27" t="s">
        <v>753</v>
      </c>
      <c r="P108" s="26" t="e">
        <v>#N/A</v>
      </c>
      <c r="Q108" s="26" t="e">
        <v>#N/A</v>
      </c>
      <c r="R108" s="26" t="e">
        <v>#N/A</v>
      </c>
      <c r="S108" s="26" t="e">
        <v>#N/A</v>
      </c>
      <c r="T108" s="26">
        <v>0.34</v>
      </c>
      <c r="U108" s="26">
        <v>0.36</v>
      </c>
      <c r="V108" s="26" t="e">
        <v>#N/A</v>
      </c>
      <c r="W108" s="26" t="e">
        <v>#N/A</v>
      </c>
      <c r="X108" s="26" t="e">
        <v>#N/A</v>
      </c>
      <c r="Y108" s="26" t="e">
        <v>#N/A</v>
      </c>
      <c r="Z108" s="26" t="e">
        <v>#N/A</v>
      </c>
      <c r="AA108" s="26" t="e">
        <v>#N/A</v>
      </c>
      <c r="AB108" s="26" t="e">
        <v>#N/A</v>
      </c>
      <c r="AC108" s="26">
        <v>0.39</v>
      </c>
      <c r="AD108" s="26" t="e">
        <v>#N/A</v>
      </c>
      <c r="AE108" s="26" t="e">
        <v>#N/A</v>
      </c>
      <c r="AF108" s="26">
        <v>0.15</v>
      </c>
      <c r="AG108" s="26" t="e">
        <v>#N/A</v>
      </c>
      <c r="AH108" s="26" t="e">
        <v>#N/A</v>
      </c>
      <c r="AI108" s="26" t="e">
        <v>#N/A</v>
      </c>
      <c r="AJ108" s="26">
        <v>0.64499197900000005</v>
      </c>
      <c r="AK108" s="26">
        <v>0.61979899999999999</v>
      </c>
      <c r="AL108" s="26">
        <v>0.74778999999999995</v>
      </c>
      <c r="AM108" s="26">
        <v>0.93801699999999999</v>
      </c>
      <c r="AN108" s="26">
        <v>0.64088400000000001</v>
      </c>
      <c r="AO108" s="26">
        <v>0.94841299999999995</v>
      </c>
      <c r="AP108" s="26">
        <v>-5.7480792316989708E-2</v>
      </c>
      <c r="AQ108" s="26">
        <v>0.21335195898090803</v>
      </c>
      <c r="AR108" s="26">
        <v>0.54033284986787244</v>
      </c>
      <c r="AS108" s="26">
        <v>-9.2179668810580817E-3</v>
      </c>
      <c r="AT108" s="26">
        <v>0.55623421857218036</v>
      </c>
    </row>
    <row r="109" spans="1:46">
      <c r="A109" s="26" t="s">
        <v>613</v>
      </c>
      <c r="B109" s="26" t="s">
        <v>856</v>
      </c>
      <c r="C109" s="26">
        <v>4.8584741837910945</v>
      </c>
      <c r="D109" s="26">
        <v>2.7510655818251201E-2</v>
      </c>
      <c r="E109" s="26" t="s">
        <v>697</v>
      </c>
      <c r="F109" s="26">
        <v>4.2749722466047801E-2</v>
      </c>
      <c r="G109" s="26">
        <v>0.52674173099999999</v>
      </c>
      <c r="H109" s="26">
        <v>0.50537953199999996</v>
      </c>
      <c r="I109" s="26">
        <f t="shared" si="2"/>
        <v>1.0422696164909189</v>
      </c>
      <c r="J109" s="27" t="s">
        <v>750</v>
      </c>
      <c r="K109" s="26">
        <v>0.543613707</v>
      </c>
      <c r="L109" s="26">
        <v>0.52181818199999996</v>
      </c>
      <c r="M109" s="26">
        <f t="shared" si="3"/>
        <v>1.041768427685795</v>
      </c>
      <c r="N109" s="27" t="s">
        <v>750</v>
      </c>
      <c r="O109" s="27" t="s">
        <v>753</v>
      </c>
      <c r="P109" s="26" t="e">
        <v>#N/A</v>
      </c>
      <c r="Q109" s="26" t="e">
        <v>#N/A</v>
      </c>
      <c r="R109" s="26">
        <v>0.2</v>
      </c>
      <c r="S109" s="26">
        <v>0.43</v>
      </c>
      <c r="T109" s="26">
        <v>0.46</v>
      </c>
      <c r="U109" s="26">
        <v>0.48</v>
      </c>
      <c r="V109" s="26">
        <v>0.37</v>
      </c>
      <c r="W109" s="26">
        <v>0.45</v>
      </c>
      <c r="X109" s="26">
        <v>0.6</v>
      </c>
      <c r="Y109" s="26">
        <v>0.6</v>
      </c>
      <c r="Z109" s="26">
        <v>0.38</v>
      </c>
      <c r="AA109" s="26">
        <v>0.56999999999999995</v>
      </c>
      <c r="AB109" s="26">
        <v>0.52</v>
      </c>
      <c r="AC109" s="26">
        <v>0.4</v>
      </c>
      <c r="AD109" s="26" t="e">
        <v>#N/A</v>
      </c>
      <c r="AE109" s="26" t="e">
        <v>#N/A</v>
      </c>
      <c r="AF109" s="26">
        <v>0.27</v>
      </c>
      <c r="AG109" s="26">
        <v>0.31</v>
      </c>
      <c r="AH109" s="26">
        <v>0.21</v>
      </c>
      <c r="AI109" s="26" t="e">
        <v>#N/A</v>
      </c>
      <c r="AJ109" s="26">
        <v>0.50537953199999996</v>
      </c>
      <c r="AK109" s="26">
        <v>0.47983700000000001</v>
      </c>
      <c r="AL109" s="26">
        <v>0.63248899999999997</v>
      </c>
      <c r="AM109" s="26">
        <v>0.70816100000000004</v>
      </c>
      <c r="AN109" s="26">
        <v>0.53591200000000005</v>
      </c>
      <c r="AO109" s="26">
        <v>0.90674600000000005</v>
      </c>
      <c r="AP109" s="26">
        <v>-7.4822828508111394E-2</v>
      </c>
      <c r="AQ109" s="26">
        <v>0.32367315329164786</v>
      </c>
      <c r="AR109" s="26">
        <v>0.48671015754600649</v>
      </c>
      <c r="AS109" s="26">
        <v>8.4628884908726276E-2</v>
      </c>
      <c r="AT109" s="26">
        <v>0.8433312399868208</v>
      </c>
    </row>
    <row r="110" spans="1:46">
      <c r="A110" s="26" t="s">
        <v>624</v>
      </c>
      <c r="B110" s="26" t="s">
        <v>857</v>
      </c>
      <c r="C110" s="26">
        <v>4.8194028590116078</v>
      </c>
      <c r="D110" s="26">
        <v>2.8141092749982971E-2</v>
      </c>
      <c r="E110" s="26" t="s">
        <v>697</v>
      </c>
      <c r="F110" s="26">
        <v>4.2563340537237426E-2</v>
      </c>
      <c r="G110" s="26">
        <v>0.517241379</v>
      </c>
      <c r="H110" s="26">
        <v>0.49596317200000001</v>
      </c>
      <c r="I110" s="26">
        <f t="shared" si="2"/>
        <v>1.0429027964197308</v>
      </c>
      <c r="J110" s="27" t="s">
        <v>750</v>
      </c>
      <c r="K110" s="26">
        <v>0.53426791299999998</v>
      </c>
      <c r="L110" s="26">
        <v>0.51227272700000004</v>
      </c>
      <c r="M110" s="26">
        <f t="shared" si="3"/>
        <v>1.0429364766865676</v>
      </c>
      <c r="N110" s="27" t="s">
        <v>750</v>
      </c>
      <c r="O110" s="27" t="s">
        <v>753</v>
      </c>
      <c r="P110" s="26" t="e">
        <v>#N/A</v>
      </c>
      <c r="Q110" s="26" t="e">
        <v>#N/A</v>
      </c>
      <c r="R110" s="26">
        <v>0.21</v>
      </c>
      <c r="S110" s="26">
        <v>0.4</v>
      </c>
      <c r="T110" s="26">
        <v>0.45</v>
      </c>
      <c r="U110" s="26">
        <v>0.44</v>
      </c>
      <c r="V110" s="26">
        <v>0.36</v>
      </c>
      <c r="W110" s="26">
        <v>0.43</v>
      </c>
      <c r="X110" s="26">
        <v>0.55000000000000004</v>
      </c>
      <c r="Y110" s="26">
        <v>0.54</v>
      </c>
      <c r="Z110" s="26">
        <v>0.39</v>
      </c>
      <c r="AA110" s="26">
        <v>0.55000000000000004</v>
      </c>
      <c r="AB110" s="26">
        <v>0.5</v>
      </c>
      <c r="AC110" s="26">
        <v>0.43</v>
      </c>
      <c r="AD110" s="26" t="e">
        <v>#N/A</v>
      </c>
      <c r="AE110" s="26" t="e">
        <v>#N/A</v>
      </c>
      <c r="AF110" s="26">
        <v>0.26</v>
      </c>
      <c r="AG110" s="26">
        <v>0.31</v>
      </c>
      <c r="AH110" s="26" t="e">
        <v>#N/A</v>
      </c>
      <c r="AI110" s="26" t="e">
        <v>#N/A</v>
      </c>
      <c r="AJ110" s="26">
        <v>0.49596317200000001</v>
      </c>
      <c r="AK110" s="26">
        <v>0.47792899999999999</v>
      </c>
      <c r="AL110" s="26">
        <v>0.625417</v>
      </c>
      <c r="AM110" s="26">
        <v>0.5</v>
      </c>
      <c r="AN110" s="26">
        <v>0.52486200000000005</v>
      </c>
      <c r="AO110" s="26">
        <v>0.90476199999999996</v>
      </c>
      <c r="AP110" s="26">
        <v>-5.3436685761652079E-2</v>
      </c>
      <c r="AQ110" s="26">
        <v>0.33458543840837002</v>
      </c>
      <c r="AR110" s="26">
        <v>1.1695098359028495E-2</v>
      </c>
      <c r="AS110" s="26">
        <v>8.1705153704531519E-2</v>
      </c>
      <c r="AT110" s="26">
        <v>0.8673053408864817</v>
      </c>
    </row>
    <row r="111" spans="1:46">
      <c r="A111" s="26" t="s">
        <v>558</v>
      </c>
      <c r="B111" s="26" t="s">
        <v>858</v>
      </c>
      <c r="C111" s="26">
        <v>4.8046725331729938</v>
      </c>
      <c r="D111" s="26">
        <v>2.8382660367894979E-2</v>
      </c>
      <c r="E111" s="26" t="s">
        <v>697</v>
      </c>
      <c r="F111" s="26">
        <v>4.2497667659716853E-2</v>
      </c>
      <c r="G111" s="26">
        <v>0.51653764999999996</v>
      </c>
      <c r="H111" s="26">
        <v>0.49529190200000001</v>
      </c>
      <c r="I111" s="26">
        <f t="shared" si="2"/>
        <v>1.0428954075651331</v>
      </c>
      <c r="J111" s="27" t="s">
        <v>750</v>
      </c>
      <c r="K111" s="26">
        <v>0.53426791299999998</v>
      </c>
      <c r="L111" s="26">
        <v>0.51136363600000001</v>
      </c>
      <c r="M111" s="26">
        <f t="shared" si="3"/>
        <v>1.0447905861651843</v>
      </c>
      <c r="N111" s="27" t="s">
        <v>750</v>
      </c>
      <c r="O111" s="27" t="s">
        <v>753</v>
      </c>
      <c r="P111" s="26" t="e">
        <v>#N/A</v>
      </c>
      <c r="Q111" s="26" t="e">
        <v>#N/A</v>
      </c>
      <c r="R111" s="26">
        <v>0.22</v>
      </c>
      <c r="S111" s="26">
        <v>0.39</v>
      </c>
      <c r="T111" s="26">
        <v>0.44</v>
      </c>
      <c r="U111" s="26">
        <v>0.43</v>
      </c>
      <c r="V111" s="26">
        <v>0.36</v>
      </c>
      <c r="W111" s="26">
        <v>0.42</v>
      </c>
      <c r="X111" s="26">
        <v>0.52</v>
      </c>
      <c r="Y111" s="26">
        <v>0.53</v>
      </c>
      <c r="Z111" s="26">
        <v>0.39</v>
      </c>
      <c r="AA111" s="26">
        <v>0.54</v>
      </c>
      <c r="AB111" s="26">
        <v>0.47</v>
      </c>
      <c r="AC111" s="26">
        <v>0.43</v>
      </c>
      <c r="AD111" s="26" t="e">
        <v>#N/A</v>
      </c>
      <c r="AE111" s="26" t="e">
        <v>#N/A</v>
      </c>
      <c r="AF111" s="26">
        <v>0.26</v>
      </c>
      <c r="AG111" s="26">
        <v>0.31</v>
      </c>
      <c r="AH111" s="26" t="e">
        <v>#N/A</v>
      </c>
      <c r="AI111" s="26" t="e">
        <v>#N/A</v>
      </c>
      <c r="AJ111" s="26">
        <v>0.49529190200000001</v>
      </c>
      <c r="AK111" s="26">
        <v>0.47733100000000001</v>
      </c>
      <c r="AL111" s="26">
        <v>0.63131000000000004</v>
      </c>
      <c r="AM111" s="26">
        <v>0.48037200000000002</v>
      </c>
      <c r="AN111" s="26">
        <v>0.52486200000000005</v>
      </c>
      <c r="AO111" s="26">
        <v>0.90277799999999997</v>
      </c>
      <c r="AP111" s="26">
        <v>-5.3288998696149927E-2</v>
      </c>
      <c r="AQ111" s="26">
        <v>0.35006957051762982</v>
      </c>
      <c r="AR111" s="26">
        <v>-4.412697171221186E-2</v>
      </c>
      <c r="AS111" s="26">
        <v>8.3659117065804478E-2</v>
      </c>
      <c r="AT111" s="26">
        <v>0.86609222843133316</v>
      </c>
    </row>
    <row r="112" spans="1:46">
      <c r="A112" s="26" t="s">
        <v>540</v>
      </c>
      <c r="B112" s="26" t="s">
        <v>859</v>
      </c>
      <c r="C112" s="26">
        <v>4.8702718217119889</v>
      </c>
      <c r="D112" s="26">
        <v>2.7323196304520608E-2</v>
      </c>
      <c r="E112" s="26" t="s">
        <v>697</v>
      </c>
      <c r="F112" s="26">
        <v>4.2319807004602805E-2</v>
      </c>
      <c r="G112" s="26">
        <v>0.23715693199999999</v>
      </c>
      <c r="H112" s="26">
        <v>0.21939736300000001</v>
      </c>
      <c r="I112" s="26">
        <f t="shared" si="2"/>
        <v>1.080947048575055</v>
      </c>
      <c r="J112" s="27" t="s">
        <v>750</v>
      </c>
      <c r="K112" s="26">
        <v>0.24922118400000001</v>
      </c>
      <c r="L112" s="26">
        <v>0.23363636400000001</v>
      </c>
      <c r="M112" s="26">
        <f t="shared" si="3"/>
        <v>1.0667054551490966</v>
      </c>
      <c r="N112" s="27" t="s">
        <v>750</v>
      </c>
      <c r="O112" s="27" t="s">
        <v>753</v>
      </c>
      <c r="P112" s="26" t="e">
        <v>#N/A</v>
      </c>
      <c r="Q112" s="26" t="e">
        <v>#N/A</v>
      </c>
      <c r="R112" s="26" t="e">
        <v>#N/A</v>
      </c>
      <c r="S112" s="26">
        <v>0.43</v>
      </c>
      <c r="T112" s="26" t="e">
        <v>#N/A</v>
      </c>
      <c r="U112" s="26">
        <v>0.33</v>
      </c>
      <c r="V112" s="26" t="e">
        <v>#N/A</v>
      </c>
      <c r="W112" s="26" t="e">
        <v>#N/A</v>
      </c>
      <c r="X112" s="26">
        <v>0.47</v>
      </c>
      <c r="Y112" s="26">
        <v>0.42</v>
      </c>
      <c r="Z112" s="26">
        <v>0.39</v>
      </c>
      <c r="AA112" s="26">
        <v>0.41</v>
      </c>
      <c r="AB112" s="26">
        <v>0.36</v>
      </c>
      <c r="AC112" s="26" t="e">
        <v>#N/A</v>
      </c>
      <c r="AD112" s="26" t="e">
        <v>#N/A</v>
      </c>
      <c r="AE112" s="26" t="e">
        <v>#N/A</v>
      </c>
      <c r="AF112" s="26">
        <v>0.2</v>
      </c>
      <c r="AG112" s="26" t="e">
        <v>#N/A</v>
      </c>
      <c r="AH112" s="26" t="e">
        <v>#N/A</v>
      </c>
      <c r="AI112" s="26" t="e">
        <v>#N/A</v>
      </c>
      <c r="AJ112" s="26">
        <v>0.21939736300000001</v>
      </c>
      <c r="AK112" s="26">
        <v>0.18874099999999999</v>
      </c>
      <c r="AL112" s="26">
        <v>0.412493</v>
      </c>
      <c r="AM112" s="26">
        <v>0.39462799999999998</v>
      </c>
      <c r="AN112" s="26">
        <v>0.27808500000000003</v>
      </c>
      <c r="AO112" s="26">
        <v>0.52976199999999996</v>
      </c>
      <c r="AP112" s="26">
        <v>-0.21713833363802457</v>
      </c>
      <c r="AQ112" s="26">
        <v>0.91082345137433285</v>
      </c>
      <c r="AR112" s="26">
        <v>0.8469471374076385</v>
      </c>
      <c r="AS112" s="26">
        <v>0.34197974164071987</v>
      </c>
      <c r="AT112" s="26">
        <v>1.2717981767571547</v>
      </c>
    </row>
    <row r="113" spans="1:46">
      <c r="A113" s="26" t="s">
        <v>497</v>
      </c>
      <c r="B113" s="26" t="s">
        <v>860</v>
      </c>
      <c r="C113" s="26">
        <v>4.7284636756765348</v>
      </c>
      <c r="D113" s="26">
        <v>2.9667373814454157E-2</v>
      </c>
      <c r="E113" s="26" t="s">
        <v>697</v>
      </c>
      <c r="F113" s="26">
        <v>4.2185131295126244E-2</v>
      </c>
      <c r="G113" s="26">
        <v>0.53061224500000004</v>
      </c>
      <c r="H113" s="26">
        <v>0.50953825799999997</v>
      </c>
      <c r="I113" s="26">
        <f t="shared" si="2"/>
        <v>1.041358988592374</v>
      </c>
      <c r="J113" s="27" t="s">
        <v>750</v>
      </c>
      <c r="K113" s="26">
        <v>0.55451713400000002</v>
      </c>
      <c r="L113" s="26">
        <v>0.52363636400000002</v>
      </c>
      <c r="M113" s="26">
        <f t="shared" si="3"/>
        <v>1.0589736926673794</v>
      </c>
      <c r="N113" s="27" t="s">
        <v>750</v>
      </c>
      <c r="O113" s="27" t="s">
        <v>753</v>
      </c>
      <c r="P113" s="26">
        <v>8.7999999999999995E-2</v>
      </c>
      <c r="Q113" s="26" t="e">
        <v>#N/A</v>
      </c>
      <c r="R113" s="26">
        <v>0.22</v>
      </c>
      <c r="S113" s="26">
        <v>0.38</v>
      </c>
      <c r="T113" s="26">
        <v>0.4</v>
      </c>
      <c r="U113" s="26">
        <v>0.44</v>
      </c>
      <c r="V113" s="26">
        <v>0.34</v>
      </c>
      <c r="W113" s="26">
        <v>0.42</v>
      </c>
      <c r="X113" s="26">
        <v>0.6</v>
      </c>
      <c r="Y113" s="26">
        <v>0.56999999999999995</v>
      </c>
      <c r="Z113" s="26">
        <v>0.35</v>
      </c>
      <c r="AA113" s="26">
        <v>0.55000000000000004</v>
      </c>
      <c r="AB113" s="26">
        <v>0.48</v>
      </c>
      <c r="AC113" s="26">
        <v>0.35</v>
      </c>
      <c r="AD113" s="26" t="e">
        <v>#N/A</v>
      </c>
      <c r="AE113" s="26" t="e">
        <v>#N/A</v>
      </c>
      <c r="AF113" s="26">
        <v>0.27</v>
      </c>
      <c r="AG113" s="26">
        <v>0.31</v>
      </c>
      <c r="AH113" s="26">
        <v>0.21</v>
      </c>
      <c r="AI113" s="26" t="e">
        <v>#N/A</v>
      </c>
      <c r="AJ113" s="26">
        <v>0.50953825799999997</v>
      </c>
      <c r="AK113" s="26">
        <v>0.48317599999999999</v>
      </c>
      <c r="AL113" s="26">
        <v>0.64250600000000002</v>
      </c>
      <c r="AM113" s="26">
        <v>0.71590900000000002</v>
      </c>
      <c r="AN113" s="26">
        <v>0.53775300000000004</v>
      </c>
      <c r="AO113" s="26">
        <v>0.92063499999999998</v>
      </c>
      <c r="AP113" s="26">
        <v>-7.6641677444534206E-2</v>
      </c>
      <c r="AQ113" s="26">
        <v>0.33451945359267277</v>
      </c>
      <c r="AR113" s="26">
        <v>0.49058574326114951</v>
      </c>
      <c r="AS113" s="26">
        <v>7.7753194844334669E-2</v>
      </c>
      <c r="AT113" s="26">
        <v>0.85343881759582463</v>
      </c>
    </row>
    <row r="114" spans="1:46">
      <c r="A114" s="26" t="s">
        <v>596</v>
      </c>
      <c r="B114" s="26" t="s">
        <v>861</v>
      </c>
      <c r="C114" s="26">
        <v>4.6364774460896632</v>
      </c>
      <c r="D114" s="26">
        <v>3.1299184070991415E-2</v>
      </c>
      <c r="E114" s="26" t="s">
        <v>697</v>
      </c>
      <c r="F114" s="26">
        <v>4.1754570913741906E-2</v>
      </c>
      <c r="G114" s="26">
        <v>0.51688951400000005</v>
      </c>
      <c r="H114" s="26">
        <v>0.49601548499999998</v>
      </c>
      <c r="I114" s="26">
        <f t="shared" si="2"/>
        <v>1.0420834220528419</v>
      </c>
      <c r="J114" s="27" t="s">
        <v>750</v>
      </c>
      <c r="K114" s="26">
        <v>0.53426791299999998</v>
      </c>
      <c r="L114" s="26">
        <v>0.51181818199999995</v>
      </c>
      <c r="M114" s="26">
        <f t="shared" si="3"/>
        <v>1.0438627070892139</v>
      </c>
      <c r="N114" s="27" t="s">
        <v>750</v>
      </c>
      <c r="O114" s="27" t="s">
        <v>753</v>
      </c>
      <c r="P114" s="26" t="e">
        <v>#N/A</v>
      </c>
      <c r="Q114" s="26" t="e">
        <v>#N/A</v>
      </c>
      <c r="R114" s="26">
        <v>0.21</v>
      </c>
      <c r="S114" s="26">
        <v>0.4</v>
      </c>
      <c r="T114" s="26">
        <v>0.45</v>
      </c>
      <c r="U114" s="26">
        <v>0.44</v>
      </c>
      <c r="V114" s="26">
        <v>0.36</v>
      </c>
      <c r="W114" s="26">
        <v>0.43</v>
      </c>
      <c r="X114" s="26">
        <v>0.55000000000000004</v>
      </c>
      <c r="Y114" s="26">
        <v>0.54</v>
      </c>
      <c r="Z114" s="26">
        <v>0.39</v>
      </c>
      <c r="AA114" s="26">
        <v>0.55000000000000004</v>
      </c>
      <c r="AB114" s="26">
        <v>0.5</v>
      </c>
      <c r="AC114" s="26">
        <v>0.43</v>
      </c>
      <c r="AD114" s="26" t="e">
        <v>#N/A</v>
      </c>
      <c r="AE114" s="26" t="e">
        <v>#N/A</v>
      </c>
      <c r="AF114" s="26">
        <v>0.26</v>
      </c>
      <c r="AG114" s="26">
        <v>0.31</v>
      </c>
      <c r="AH114" s="26" t="e">
        <v>#N/A</v>
      </c>
      <c r="AI114" s="26" t="e">
        <v>#N/A</v>
      </c>
      <c r="AJ114" s="26">
        <v>0.49601548499999998</v>
      </c>
      <c r="AK114" s="26">
        <v>0.47744199999999998</v>
      </c>
      <c r="AL114" s="26">
        <v>0.63091699999999995</v>
      </c>
      <c r="AM114" s="26">
        <v>0.5</v>
      </c>
      <c r="AN114" s="26">
        <v>0.52302000000000004</v>
      </c>
      <c r="AO114" s="26">
        <v>0.90476199999999996</v>
      </c>
      <c r="AP114" s="26">
        <v>-5.5059676344964309E-2</v>
      </c>
      <c r="AQ114" s="26">
        <v>0.34706506409931026</v>
      </c>
      <c r="AR114" s="26">
        <v>1.154293438813812E-2</v>
      </c>
      <c r="AS114" s="26">
        <v>7.6480954900586984E-2</v>
      </c>
      <c r="AT114" s="26">
        <v>0.86715317691559102</v>
      </c>
    </row>
    <row r="115" spans="1:46">
      <c r="A115" s="26" t="s">
        <v>512</v>
      </c>
      <c r="B115" s="26" t="s">
        <v>862</v>
      </c>
      <c r="C115" s="26">
        <v>4.707936020912145</v>
      </c>
      <c r="D115" s="26">
        <v>3.0023677345815829E-2</v>
      </c>
      <c r="E115" s="26" t="s">
        <v>697</v>
      </c>
      <c r="F115" s="26">
        <v>4.1622122118653126E-2</v>
      </c>
      <c r="G115" s="26">
        <v>0.23574947199999999</v>
      </c>
      <c r="H115" s="26">
        <v>0.21831624499999999</v>
      </c>
      <c r="I115" s="26">
        <f t="shared" si="2"/>
        <v>1.079853091097275</v>
      </c>
      <c r="J115" s="27" t="s">
        <v>750</v>
      </c>
      <c r="K115" s="26">
        <v>0.242990654</v>
      </c>
      <c r="L115" s="26">
        <v>0.23363636400000001</v>
      </c>
      <c r="M115" s="26">
        <f t="shared" si="3"/>
        <v>1.0400378170583069</v>
      </c>
      <c r="N115" s="27" t="s">
        <v>750</v>
      </c>
      <c r="O115" s="27" t="s">
        <v>753</v>
      </c>
      <c r="P115" s="26" t="e">
        <v>#N/A</v>
      </c>
      <c r="Q115" s="26" t="e">
        <v>#N/A</v>
      </c>
      <c r="R115" s="26" t="e">
        <v>#N/A</v>
      </c>
      <c r="S115" s="26">
        <v>0.42</v>
      </c>
      <c r="T115" s="26" t="e">
        <v>#N/A</v>
      </c>
      <c r="U115" s="26" t="e">
        <v>#N/A</v>
      </c>
      <c r="V115" s="26" t="e">
        <v>#N/A</v>
      </c>
      <c r="W115" s="26" t="e">
        <v>#N/A</v>
      </c>
      <c r="X115" s="26">
        <v>0.42</v>
      </c>
      <c r="Y115" s="26">
        <v>0.42</v>
      </c>
      <c r="Z115" s="26">
        <v>0.38</v>
      </c>
      <c r="AA115" s="26">
        <v>0.4</v>
      </c>
      <c r="AB115" s="26" t="e">
        <v>#N/A</v>
      </c>
      <c r="AC115" s="26" t="e">
        <v>#N/A</v>
      </c>
      <c r="AD115" s="26" t="e">
        <v>#N/A</v>
      </c>
      <c r="AE115" s="26" t="e">
        <v>#N/A</v>
      </c>
      <c r="AF115" s="26">
        <v>0.2</v>
      </c>
      <c r="AG115" s="26" t="e">
        <v>#N/A</v>
      </c>
      <c r="AH115" s="26" t="e">
        <v>#N/A</v>
      </c>
      <c r="AI115" s="26" t="e">
        <v>#N/A</v>
      </c>
      <c r="AJ115" s="26">
        <v>0.21831624499999999</v>
      </c>
      <c r="AK115" s="26">
        <v>0.18748200000000001</v>
      </c>
      <c r="AL115" s="26">
        <v>0.412296</v>
      </c>
      <c r="AM115" s="26">
        <v>0.39411200000000002</v>
      </c>
      <c r="AN115" s="26">
        <v>0.28360999999999997</v>
      </c>
      <c r="AO115" s="26">
        <v>0.52777799999999997</v>
      </c>
      <c r="AP115" s="26">
        <v>-0.21966739560761414</v>
      </c>
      <c r="AQ115" s="26">
        <v>0.91726097875793655</v>
      </c>
      <c r="AR115" s="26">
        <v>0.85218619176416244</v>
      </c>
      <c r="AS115" s="26">
        <v>0.37748891660686174</v>
      </c>
      <c r="AT115" s="26">
        <v>1.273511728495208</v>
      </c>
    </row>
    <row r="116" spans="1:46">
      <c r="A116" s="26" t="s">
        <v>610</v>
      </c>
      <c r="B116" s="26" t="s">
        <v>863</v>
      </c>
      <c r="C116" s="26">
        <v>4.5578779713878852</v>
      </c>
      <c r="D116" s="26">
        <v>3.2767649347286952E-2</v>
      </c>
      <c r="E116" s="26" t="s">
        <v>697</v>
      </c>
      <c r="F116" s="26">
        <v>4.1417201437290885E-2</v>
      </c>
      <c r="G116" s="26">
        <v>0.52638986600000004</v>
      </c>
      <c r="H116" s="26">
        <v>0.50569341000000001</v>
      </c>
      <c r="I116" s="26">
        <f t="shared" si="2"/>
        <v>1.0409268849281623</v>
      </c>
      <c r="J116" s="27" t="s">
        <v>750</v>
      </c>
      <c r="K116" s="26">
        <v>0.54517134</v>
      </c>
      <c r="L116" s="26">
        <v>0.52090909100000005</v>
      </c>
      <c r="M116" s="26">
        <f t="shared" si="3"/>
        <v>1.0465767432728486</v>
      </c>
      <c r="N116" s="27" t="s">
        <v>750</v>
      </c>
      <c r="O116" s="27" t="s">
        <v>753</v>
      </c>
      <c r="P116" s="26" t="e">
        <v>#N/A</v>
      </c>
      <c r="Q116" s="26" t="e">
        <v>#N/A</v>
      </c>
      <c r="R116" s="26">
        <v>0.2</v>
      </c>
      <c r="S116" s="26">
        <v>0.43</v>
      </c>
      <c r="T116" s="26">
        <v>0.46</v>
      </c>
      <c r="U116" s="26">
        <v>0.48</v>
      </c>
      <c r="V116" s="26">
        <v>0.37</v>
      </c>
      <c r="W116" s="26">
        <v>0.45</v>
      </c>
      <c r="X116" s="26">
        <v>0.6</v>
      </c>
      <c r="Y116" s="26">
        <v>0.6</v>
      </c>
      <c r="Z116" s="26">
        <v>0.38</v>
      </c>
      <c r="AA116" s="26">
        <v>0.56999999999999995</v>
      </c>
      <c r="AB116" s="26">
        <v>0.52</v>
      </c>
      <c r="AC116" s="26">
        <v>0.4</v>
      </c>
      <c r="AD116" s="26" t="e">
        <v>#N/A</v>
      </c>
      <c r="AE116" s="26" t="e">
        <v>#N/A</v>
      </c>
      <c r="AF116" s="26">
        <v>0.27</v>
      </c>
      <c r="AG116" s="26">
        <v>0.31</v>
      </c>
      <c r="AH116" s="26">
        <v>0.21</v>
      </c>
      <c r="AI116" s="26" t="e">
        <v>#N/A</v>
      </c>
      <c r="AJ116" s="26">
        <v>0.50569341000000001</v>
      </c>
      <c r="AK116" s="26">
        <v>0.480182</v>
      </c>
      <c r="AL116" s="26">
        <v>0.63268500000000005</v>
      </c>
      <c r="AM116" s="26">
        <v>0.70816100000000004</v>
      </c>
      <c r="AN116" s="26">
        <v>0.53591200000000005</v>
      </c>
      <c r="AO116" s="26">
        <v>0.90674600000000005</v>
      </c>
      <c r="AP116" s="26">
        <v>-7.4681653923132862E-2</v>
      </c>
      <c r="AQ116" s="26">
        <v>0.32322441420436504</v>
      </c>
      <c r="AR116" s="26">
        <v>0.48581441554801508</v>
      </c>
      <c r="AS116" s="26">
        <v>8.3733142910734748E-2</v>
      </c>
      <c r="AT116" s="26">
        <v>0.84243549798882922</v>
      </c>
    </row>
    <row r="117" spans="1:46">
      <c r="A117" s="26" t="s">
        <v>557</v>
      </c>
      <c r="B117" s="26" t="s">
        <v>864</v>
      </c>
      <c r="C117" s="26">
        <v>4.5356576062776357</v>
      </c>
      <c r="D117" s="26">
        <v>3.3195700162936805E-2</v>
      </c>
      <c r="E117" s="26" t="s">
        <v>697</v>
      </c>
      <c r="F117" s="26">
        <v>4.131590841500854E-2</v>
      </c>
      <c r="G117" s="26">
        <v>0.525686137</v>
      </c>
      <c r="H117" s="26">
        <v>0.50503940899999999</v>
      </c>
      <c r="I117" s="26">
        <f t="shared" si="2"/>
        <v>1.0408814196121476</v>
      </c>
      <c r="J117" s="27" t="s">
        <v>750</v>
      </c>
      <c r="K117" s="26">
        <v>0.54672897200000004</v>
      </c>
      <c r="L117" s="26">
        <v>0.51954545500000004</v>
      </c>
      <c r="M117" s="26">
        <f t="shared" si="3"/>
        <v>1.052321729962973</v>
      </c>
      <c r="N117" s="27" t="s">
        <v>750</v>
      </c>
      <c r="O117" s="27" t="s">
        <v>753</v>
      </c>
      <c r="P117" s="26" t="e">
        <v>#N/A</v>
      </c>
      <c r="Q117" s="26" t="e">
        <v>#N/A</v>
      </c>
      <c r="R117" s="26">
        <v>0.2</v>
      </c>
      <c r="S117" s="26">
        <v>0.42</v>
      </c>
      <c r="T117" s="26">
        <v>0.45</v>
      </c>
      <c r="U117" s="26">
        <v>0.47</v>
      </c>
      <c r="V117" s="26">
        <v>0.37</v>
      </c>
      <c r="W117" s="26">
        <v>0.44</v>
      </c>
      <c r="X117" s="26">
        <v>0.57999999999999996</v>
      </c>
      <c r="Y117" s="26">
        <v>0.6</v>
      </c>
      <c r="Z117" s="26">
        <v>0.38</v>
      </c>
      <c r="AA117" s="26">
        <v>0.57999999999999996</v>
      </c>
      <c r="AB117" s="26">
        <v>0.5</v>
      </c>
      <c r="AC117" s="26">
        <v>0.4</v>
      </c>
      <c r="AD117" s="26" t="e">
        <v>#N/A</v>
      </c>
      <c r="AE117" s="26" t="e">
        <v>#N/A</v>
      </c>
      <c r="AF117" s="26">
        <v>0.27</v>
      </c>
      <c r="AG117" s="26">
        <v>0.31</v>
      </c>
      <c r="AH117" s="26">
        <v>0.21</v>
      </c>
      <c r="AI117" s="26" t="e">
        <v>#N/A</v>
      </c>
      <c r="AJ117" s="26">
        <v>0.50503940899999999</v>
      </c>
      <c r="AK117" s="26">
        <v>0.47940100000000002</v>
      </c>
      <c r="AL117" s="26">
        <v>0.63268500000000005</v>
      </c>
      <c r="AM117" s="26">
        <v>0.70867800000000003</v>
      </c>
      <c r="AN117" s="26">
        <v>0.53591200000000005</v>
      </c>
      <c r="AO117" s="26">
        <v>0.90674600000000005</v>
      </c>
      <c r="AP117" s="26">
        <v>-7.5163049604256155E-2</v>
      </c>
      <c r="AQ117" s="26">
        <v>0.3250914241863872</v>
      </c>
      <c r="AR117" s="26">
        <v>0.48873429514930078</v>
      </c>
      <c r="AS117" s="26">
        <v>8.5600152892757062E-2</v>
      </c>
      <c r="AT117" s="26">
        <v>0.84430250797085149</v>
      </c>
    </row>
    <row r="118" spans="1:46">
      <c r="A118" s="26" t="s">
        <v>608</v>
      </c>
      <c r="B118" s="26" t="s">
        <v>865</v>
      </c>
      <c r="C118" s="26">
        <v>4.5303757747685296</v>
      </c>
      <c r="D118" s="26">
        <v>3.3298305294741683E-2</v>
      </c>
      <c r="E118" s="26" t="s">
        <v>697</v>
      </c>
      <c r="F118" s="26">
        <v>4.1279549297570828E-2</v>
      </c>
      <c r="G118" s="26">
        <v>0.51759324399999995</v>
      </c>
      <c r="H118" s="26">
        <v>0.496957121</v>
      </c>
      <c r="I118" s="26">
        <f t="shared" si="2"/>
        <v>1.0415249568382781</v>
      </c>
      <c r="J118" s="27" t="s">
        <v>750</v>
      </c>
      <c r="K118" s="26">
        <v>0.53271027999999998</v>
      </c>
      <c r="L118" s="26">
        <v>0.51318181799999996</v>
      </c>
      <c r="M118" s="26">
        <f t="shared" si="3"/>
        <v>1.0380536903589208</v>
      </c>
      <c r="N118" s="27" t="s">
        <v>750</v>
      </c>
      <c r="O118" s="27" t="s">
        <v>753</v>
      </c>
      <c r="P118" s="26" t="e">
        <v>#N/A</v>
      </c>
      <c r="Q118" s="26" t="e">
        <v>#N/A</v>
      </c>
      <c r="R118" s="26">
        <v>0.21</v>
      </c>
      <c r="S118" s="26">
        <v>0.4</v>
      </c>
      <c r="T118" s="26">
        <v>0.45</v>
      </c>
      <c r="U118" s="26">
        <v>0.44</v>
      </c>
      <c r="V118" s="26">
        <v>0.36</v>
      </c>
      <c r="W118" s="26">
        <v>0.43</v>
      </c>
      <c r="X118" s="26">
        <v>0.55000000000000004</v>
      </c>
      <c r="Y118" s="26">
        <v>0.54</v>
      </c>
      <c r="Z118" s="26">
        <v>0.39</v>
      </c>
      <c r="AA118" s="26">
        <v>0.55000000000000004</v>
      </c>
      <c r="AB118" s="26">
        <v>0.5</v>
      </c>
      <c r="AC118" s="26">
        <v>0.43</v>
      </c>
      <c r="AD118" s="26" t="e">
        <v>#N/A</v>
      </c>
      <c r="AE118" s="26" t="e">
        <v>#N/A</v>
      </c>
      <c r="AF118" s="26">
        <v>0.26</v>
      </c>
      <c r="AG118" s="26">
        <v>0.31</v>
      </c>
      <c r="AH118" s="26" t="e">
        <v>#N/A</v>
      </c>
      <c r="AI118" s="26" t="e">
        <v>#N/A</v>
      </c>
      <c r="AJ118" s="26">
        <v>0.496957121</v>
      </c>
      <c r="AK118" s="26">
        <v>0.47847699999999999</v>
      </c>
      <c r="AL118" s="26">
        <v>0.63131000000000004</v>
      </c>
      <c r="AM118" s="26">
        <v>0.5</v>
      </c>
      <c r="AN118" s="26">
        <v>0.52486200000000005</v>
      </c>
      <c r="AO118" s="26">
        <v>0.90476199999999996</v>
      </c>
      <c r="AP118" s="26">
        <v>-5.4671799758353026E-2</v>
      </c>
      <c r="AQ118" s="26">
        <v>0.3452272267248449</v>
      </c>
      <c r="AR118" s="26">
        <v>8.80671792751655E-3</v>
      </c>
      <c r="AS118" s="26">
        <v>7.8816773273019419E-2</v>
      </c>
      <c r="AT118" s="26">
        <v>0.86441696045496963</v>
      </c>
    </row>
    <row r="119" spans="1:46">
      <c r="A119" s="26" t="s">
        <v>552</v>
      </c>
      <c r="B119" s="26" t="s">
        <v>866</v>
      </c>
      <c r="C119" s="26">
        <v>4.4190575987357805</v>
      </c>
      <c r="D119" s="26">
        <v>3.5539659560963076E-2</v>
      </c>
      <c r="E119" s="26" t="s">
        <v>697</v>
      </c>
      <c r="F119" s="26">
        <v>4.0785643609642985E-2</v>
      </c>
      <c r="G119" s="26">
        <v>0.52533427200000005</v>
      </c>
      <c r="H119" s="26">
        <v>0.50495222200000001</v>
      </c>
      <c r="I119" s="26">
        <f t="shared" si="2"/>
        <v>1.0403643139132479</v>
      </c>
      <c r="J119" s="27" t="s">
        <v>750</v>
      </c>
      <c r="K119" s="26">
        <v>0.54049844199999997</v>
      </c>
      <c r="L119" s="26">
        <v>0.52090909100000005</v>
      </c>
      <c r="M119" s="26">
        <f t="shared" si="3"/>
        <v>1.0376060839375905</v>
      </c>
      <c r="N119" s="27" t="s">
        <v>750</v>
      </c>
      <c r="O119" s="27" t="s">
        <v>753</v>
      </c>
      <c r="P119" s="26" t="e">
        <v>#N/A</v>
      </c>
      <c r="Q119" s="26" t="e">
        <v>#N/A</v>
      </c>
      <c r="R119" s="26">
        <v>0.2</v>
      </c>
      <c r="S119" s="26">
        <v>0.43</v>
      </c>
      <c r="T119" s="26">
        <v>0.46</v>
      </c>
      <c r="U119" s="26">
        <v>0.48</v>
      </c>
      <c r="V119" s="26">
        <v>0.37</v>
      </c>
      <c r="W119" s="26">
        <v>0.45</v>
      </c>
      <c r="X119" s="26">
        <v>0.6</v>
      </c>
      <c r="Y119" s="26">
        <v>0.6</v>
      </c>
      <c r="Z119" s="26">
        <v>0.38</v>
      </c>
      <c r="AA119" s="26">
        <v>0.56999999999999995</v>
      </c>
      <c r="AB119" s="26">
        <v>0.52</v>
      </c>
      <c r="AC119" s="26">
        <v>0.4</v>
      </c>
      <c r="AD119" s="26" t="e">
        <v>#N/A</v>
      </c>
      <c r="AE119" s="26" t="e">
        <v>#N/A</v>
      </c>
      <c r="AF119" s="26">
        <v>0.27</v>
      </c>
      <c r="AG119" s="26">
        <v>0.31</v>
      </c>
      <c r="AH119" s="26">
        <v>0.21</v>
      </c>
      <c r="AI119" s="26" t="e">
        <v>#N/A</v>
      </c>
      <c r="AJ119" s="26">
        <v>0.50495222200000001</v>
      </c>
      <c r="AK119" s="26">
        <v>0.47936000000000001</v>
      </c>
      <c r="AL119" s="26">
        <v>0.63229199999999997</v>
      </c>
      <c r="AM119" s="26">
        <v>0.70816100000000004</v>
      </c>
      <c r="AN119" s="26">
        <v>0.53591200000000005</v>
      </c>
      <c r="AO119" s="26">
        <v>0.90674600000000005</v>
      </c>
      <c r="AP119" s="26">
        <v>-7.5037359262940292E-2</v>
      </c>
      <c r="AQ119" s="26">
        <v>0.32444407792619057</v>
      </c>
      <c r="AR119" s="26">
        <v>0.48793050532234777</v>
      </c>
      <c r="AS119" s="26">
        <v>8.5849232685067639E-2</v>
      </c>
      <c r="AT119" s="26">
        <v>0.84455158776316208</v>
      </c>
    </row>
    <row r="120" spans="1:46">
      <c r="A120" s="26" t="s">
        <v>572</v>
      </c>
      <c r="B120" s="26" t="s">
        <v>867</v>
      </c>
      <c r="C120" s="26">
        <v>4.4038169664822444</v>
      </c>
      <c r="D120" s="26">
        <v>3.5858588001860314E-2</v>
      </c>
      <c r="E120" s="26" t="s">
        <v>697</v>
      </c>
      <c r="F120" s="26">
        <v>4.071589056515057E-2</v>
      </c>
      <c r="G120" s="26">
        <v>0.52533427200000005</v>
      </c>
      <c r="H120" s="26">
        <v>0.50498709600000002</v>
      </c>
      <c r="I120" s="26">
        <f t="shared" si="2"/>
        <v>1.0402924671960332</v>
      </c>
      <c r="J120" s="27" t="s">
        <v>750</v>
      </c>
      <c r="K120" s="26">
        <v>0.54517134</v>
      </c>
      <c r="L120" s="26">
        <v>0.51954545500000004</v>
      </c>
      <c r="M120" s="26">
        <f t="shared" si="3"/>
        <v>1.0493236631239513</v>
      </c>
      <c r="N120" s="27" t="s">
        <v>750</v>
      </c>
      <c r="O120" s="27" t="s">
        <v>753</v>
      </c>
      <c r="P120" s="26" t="e">
        <v>#N/A</v>
      </c>
      <c r="Q120" s="26" t="e">
        <v>#N/A</v>
      </c>
      <c r="R120" s="26">
        <v>0.2</v>
      </c>
      <c r="S120" s="26">
        <v>0.43</v>
      </c>
      <c r="T120" s="26">
        <v>0.46</v>
      </c>
      <c r="U120" s="26">
        <v>0.48</v>
      </c>
      <c r="V120" s="26">
        <v>0.37</v>
      </c>
      <c r="W120" s="26">
        <v>0.45</v>
      </c>
      <c r="X120" s="26">
        <v>0.6</v>
      </c>
      <c r="Y120" s="26">
        <v>0.6</v>
      </c>
      <c r="Z120" s="26">
        <v>0.38</v>
      </c>
      <c r="AA120" s="26">
        <v>0.56999999999999995</v>
      </c>
      <c r="AB120" s="26">
        <v>0.52</v>
      </c>
      <c r="AC120" s="26">
        <v>0.4</v>
      </c>
      <c r="AD120" s="26" t="e">
        <v>#N/A</v>
      </c>
      <c r="AE120" s="26" t="e">
        <v>#N/A</v>
      </c>
      <c r="AF120" s="26">
        <v>0.27</v>
      </c>
      <c r="AG120" s="26">
        <v>0.31</v>
      </c>
      <c r="AH120" s="26">
        <v>0.21</v>
      </c>
      <c r="AI120" s="26" t="e">
        <v>#N/A</v>
      </c>
      <c r="AJ120" s="26">
        <v>0.50498709600000002</v>
      </c>
      <c r="AK120" s="26">
        <v>0.47936000000000001</v>
      </c>
      <c r="AL120" s="26">
        <v>0.63268500000000005</v>
      </c>
      <c r="AM120" s="26">
        <v>0.70816100000000004</v>
      </c>
      <c r="AN120" s="26">
        <v>0.53591200000000005</v>
      </c>
      <c r="AO120" s="26">
        <v>0.90674600000000005</v>
      </c>
      <c r="AP120" s="26">
        <v>-7.5136994054811918E-2</v>
      </c>
      <c r="AQ120" s="26">
        <v>0.3252408691868261</v>
      </c>
      <c r="AR120" s="26">
        <v>0.48783087053047591</v>
      </c>
      <c r="AS120" s="26">
        <v>8.5749597893195847E-2</v>
      </c>
      <c r="AT120" s="26">
        <v>0.84445195297129028</v>
      </c>
    </row>
    <row r="121" spans="1:46">
      <c r="A121" s="26" t="s">
        <v>609</v>
      </c>
      <c r="B121" s="26" t="s">
        <v>868</v>
      </c>
      <c r="C121" s="26">
        <v>4.3952317946173851</v>
      </c>
      <c r="D121" s="26">
        <v>3.6039560320659442E-2</v>
      </c>
      <c r="E121" s="26" t="s">
        <v>697</v>
      </c>
      <c r="F121" s="26">
        <v>4.0677624816265023E-2</v>
      </c>
      <c r="G121" s="26">
        <v>0.52603800099999998</v>
      </c>
      <c r="H121" s="26">
        <v>0.50571084799999999</v>
      </c>
      <c r="I121" s="26">
        <f t="shared" si="2"/>
        <v>1.0401952085473158</v>
      </c>
      <c r="J121" s="27" t="s">
        <v>750</v>
      </c>
      <c r="K121" s="26">
        <v>0.543613707</v>
      </c>
      <c r="L121" s="26">
        <v>0.52090909100000005</v>
      </c>
      <c r="M121" s="26">
        <f t="shared" si="3"/>
        <v>1.0435865228545222</v>
      </c>
      <c r="N121" s="27" t="s">
        <v>750</v>
      </c>
      <c r="O121" s="27" t="s">
        <v>753</v>
      </c>
      <c r="P121" s="26" t="e">
        <v>#N/A</v>
      </c>
      <c r="Q121" s="26" t="e">
        <v>#N/A</v>
      </c>
      <c r="R121" s="26">
        <v>0.2</v>
      </c>
      <c r="S121" s="26">
        <v>0.43</v>
      </c>
      <c r="T121" s="26">
        <v>0.46</v>
      </c>
      <c r="U121" s="26">
        <v>0.48</v>
      </c>
      <c r="V121" s="26">
        <v>0.37</v>
      </c>
      <c r="W121" s="26">
        <v>0.45</v>
      </c>
      <c r="X121" s="26">
        <v>0.6</v>
      </c>
      <c r="Y121" s="26">
        <v>0.6</v>
      </c>
      <c r="Z121" s="26">
        <v>0.38</v>
      </c>
      <c r="AA121" s="26">
        <v>0.56999999999999995</v>
      </c>
      <c r="AB121" s="26">
        <v>0.52</v>
      </c>
      <c r="AC121" s="26">
        <v>0.4</v>
      </c>
      <c r="AD121" s="26" t="e">
        <v>#N/A</v>
      </c>
      <c r="AE121" s="26" t="e">
        <v>#N/A</v>
      </c>
      <c r="AF121" s="26">
        <v>0.27</v>
      </c>
      <c r="AG121" s="26">
        <v>0.31</v>
      </c>
      <c r="AH121" s="26">
        <v>0.21</v>
      </c>
      <c r="AI121" s="26" t="e">
        <v>#N/A</v>
      </c>
      <c r="AJ121" s="26">
        <v>0.50571084799999999</v>
      </c>
      <c r="AK121" s="26">
        <v>0.48020200000000002</v>
      </c>
      <c r="AL121" s="26">
        <v>0.63268500000000005</v>
      </c>
      <c r="AM121" s="26">
        <v>0.70816100000000004</v>
      </c>
      <c r="AN121" s="26">
        <v>0.53591200000000005</v>
      </c>
      <c r="AO121" s="26">
        <v>0.90674600000000005</v>
      </c>
      <c r="AP121" s="26">
        <v>-7.4671313757229796E-2</v>
      </c>
      <c r="AQ121" s="26">
        <v>0.32317466611219225</v>
      </c>
      <c r="AR121" s="26">
        <v>0.48576466745584207</v>
      </c>
      <c r="AS121" s="26">
        <v>8.3683394818561935E-2</v>
      </c>
      <c r="AT121" s="26">
        <v>0.84238574989665649</v>
      </c>
    </row>
    <row r="122" spans="1:46">
      <c r="A122" s="26" t="s">
        <v>565</v>
      </c>
      <c r="B122" s="26" t="s">
        <v>869</v>
      </c>
      <c r="C122" s="26">
        <v>4.3900374207972224</v>
      </c>
      <c r="D122" s="26">
        <v>3.6149519740158523E-2</v>
      </c>
      <c r="E122" s="26" t="s">
        <v>697</v>
      </c>
      <c r="F122" s="26">
        <v>4.065325130565367E-2</v>
      </c>
      <c r="G122" s="26">
        <v>0.525686137</v>
      </c>
      <c r="H122" s="26">
        <v>0.50537071899999997</v>
      </c>
      <c r="I122" s="26">
        <f t="shared" si="2"/>
        <v>1.0401990404988224</v>
      </c>
      <c r="J122" s="27" t="s">
        <v>750</v>
      </c>
      <c r="K122" s="26">
        <v>0.54517134</v>
      </c>
      <c r="L122" s="26">
        <v>0.52</v>
      </c>
      <c r="M122" s="26">
        <f t="shared" si="3"/>
        <v>1.048406423076923</v>
      </c>
      <c r="N122" s="27" t="s">
        <v>750</v>
      </c>
      <c r="O122" s="27" t="s">
        <v>753</v>
      </c>
      <c r="P122" s="26" t="e">
        <v>#N/A</v>
      </c>
      <c r="Q122" s="26" t="e">
        <v>#N/A</v>
      </c>
      <c r="R122" s="26">
        <v>0.2</v>
      </c>
      <c r="S122" s="26">
        <v>0.43</v>
      </c>
      <c r="T122" s="26">
        <v>0.46</v>
      </c>
      <c r="U122" s="26">
        <v>0.48</v>
      </c>
      <c r="V122" s="26">
        <v>0.37</v>
      </c>
      <c r="W122" s="26">
        <v>0.45</v>
      </c>
      <c r="X122" s="26">
        <v>0.6</v>
      </c>
      <c r="Y122" s="26">
        <v>0.6</v>
      </c>
      <c r="Z122" s="26">
        <v>0.38</v>
      </c>
      <c r="AA122" s="26">
        <v>0.56999999999999995</v>
      </c>
      <c r="AB122" s="26">
        <v>0.52</v>
      </c>
      <c r="AC122" s="26">
        <v>0.4</v>
      </c>
      <c r="AD122" s="26" t="e">
        <v>#N/A</v>
      </c>
      <c r="AE122" s="26" t="e">
        <v>#N/A</v>
      </c>
      <c r="AF122" s="26">
        <v>0.27</v>
      </c>
      <c r="AG122" s="26">
        <v>0.31</v>
      </c>
      <c r="AH122" s="26">
        <v>0.21</v>
      </c>
      <c r="AI122" s="26" t="e">
        <v>#N/A</v>
      </c>
      <c r="AJ122" s="26">
        <v>0.50537071899999997</v>
      </c>
      <c r="AK122" s="26">
        <v>0.47980699999999998</v>
      </c>
      <c r="AL122" s="26">
        <v>0.63268500000000005</v>
      </c>
      <c r="AM122" s="26">
        <v>0.70816100000000004</v>
      </c>
      <c r="AN122" s="26">
        <v>0.53591200000000005</v>
      </c>
      <c r="AO122" s="26">
        <v>0.90674600000000005</v>
      </c>
      <c r="AP122" s="26">
        <v>-7.4887871915277321E-2</v>
      </c>
      <c r="AQ122" s="26">
        <v>0.32414531468514324</v>
      </c>
      <c r="AR122" s="26">
        <v>0.486735316028793</v>
      </c>
      <c r="AS122" s="26">
        <v>8.4654043391512918E-2</v>
      </c>
      <c r="AT122" s="26">
        <v>0.84335639846960719</v>
      </c>
    </row>
    <row r="123" spans="1:46">
      <c r="A123" s="26" t="s">
        <v>555</v>
      </c>
      <c r="B123" s="26" t="s">
        <v>870</v>
      </c>
      <c r="C123" s="26">
        <v>4.3314998043879767</v>
      </c>
      <c r="D123" s="26">
        <v>3.7413265650155562E-2</v>
      </c>
      <c r="E123" s="26" t="s">
        <v>697</v>
      </c>
      <c r="F123" s="26">
        <v>4.0370230279689778E-2</v>
      </c>
      <c r="G123" s="26">
        <v>0.51653764999999996</v>
      </c>
      <c r="H123" s="26">
        <v>0.49635558299999999</v>
      </c>
      <c r="I123" s="26">
        <f t="shared" si="2"/>
        <v>1.0406605016468606</v>
      </c>
      <c r="J123" s="27" t="s">
        <v>750</v>
      </c>
      <c r="K123" s="26">
        <v>0.53426791299999998</v>
      </c>
      <c r="L123" s="26">
        <v>0.51136363600000001</v>
      </c>
      <c r="M123" s="26">
        <f t="shared" si="3"/>
        <v>1.0447905861651843</v>
      </c>
      <c r="N123" s="27" t="s">
        <v>750</v>
      </c>
      <c r="O123" s="27" t="s">
        <v>753</v>
      </c>
      <c r="P123" s="26" t="e">
        <v>#N/A</v>
      </c>
      <c r="Q123" s="26" t="e">
        <v>#N/A</v>
      </c>
      <c r="R123" s="26">
        <v>0.22</v>
      </c>
      <c r="S123" s="26">
        <v>0.39</v>
      </c>
      <c r="T123" s="26">
        <v>0.44</v>
      </c>
      <c r="U123" s="26">
        <v>0.43</v>
      </c>
      <c r="V123" s="26">
        <v>0.36</v>
      </c>
      <c r="W123" s="26">
        <v>0.42</v>
      </c>
      <c r="X123" s="26">
        <v>0.52</v>
      </c>
      <c r="Y123" s="26">
        <v>0.53</v>
      </c>
      <c r="Z123" s="26">
        <v>0.39</v>
      </c>
      <c r="AA123" s="26">
        <v>0.54</v>
      </c>
      <c r="AB123" s="26">
        <v>0.47</v>
      </c>
      <c r="AC123" s="26">
        <v>0.43</v>
      </c>
      <c r="AD123" s="26" t="e">
        <v>#N/A</v>
      </c>
      <c r="AE123" s="26" t="e">
        <v>#N/A</v>
      </c>
      <c r="AF123" s="26">
        <v>0.26</v>
      </c>
      <c r="AG123" s="26">
        <v>0.31</v>
      </c>
      <c r="AH123" s="26" t="e">
        <v>#N/A</v>
      </c>
      <c r="AI123" s="26" t="e">
        <v>#N/A</v>
      </c>
      <c r="AJ123" s="26">
        <v>0.49635558299999999</v>
      </c>
      <c r="AK123" s="26">
        <v>0.47802099999999997</v>
      </c>
      <c r="AL123" s="26">
        <v>0.63052399999999997</v>
      </c>
      <c r="AM123" s="26">
        <v>0.49586799999999998</v>
      </c>
      <c r="AN123" s="26">
        <v>0.52486200000000005</v>
      </c>
      <c r="AO123" s="26">
        <v>0.90476199999999996</v>
      </c>
      <c r="AP123" s="26">
        <v>-5.430002106112191E-2</v>
      </c>
      <c r="AQ123" s="26">
        <v>0.34517726586049402</v>
      </c>
      <c r="AR123" s="26">
        <v>-1.4178933957933581E-3</v>
      </c>
      <c r="AS123" s="26">
        <v>8.0564130358256963E-2</v>
      </c>
      <c r="AT123" s="26">
        <v>0.86616431754020706</v>
      </c>
    </row>
    <row r="124" spans="1:46">
      <c r="A124" s="26" t="s">
        <v>583</v>
      </c>
      <c r="B124" s="26" t="s">
        <v>871</v>
      </c>
      <c r="C124" s="26">
        <v>4.3143500161804074</v>
      </c>
      <c r="D124" s="26">
        <v>3.7792206062685345E-2</v>
      </c>
      <c r="E124" s="26" t="s">
        <v>697</v>
      </c>
      <c r="F124" s="26">
        <v>4.0304482529803565E-2</v>
      </c>
      <c r="G124" s="26">
        <v>0.525686137</v>
      </c>
      <c r="H124" s="26">
        <v>0.50554509299999995</v>
      </c>
      <c r="I124" s="26">
        <f t="shared" si="2"/>
        <v>1.039840252192894</v>
      </c>
      <c r="J124" s="27" t="s">
        <v>750</v>
      </c>
      <c r="K124" s="26">
        <v>0.543613707</v>
      </c>
      <c r="L124" s="26">
        <v>0.52045454499999999</v>
      </c>
      <c r="M124" s="26">
        <f t="shared" si="3"/>
        <v>1.0444979532266359</v>
      </c>
      <c r="N124" s="27" t="s">
        <v>750</v>
      </c>
      <c r="O124" s="27" t="s">
        <v>753</v>
      </c>
      <c r="P124" s="26" t="e">
        <v>#N/A</v>
      </c>
      <c r="Q124" s="26" t="e">
        <v>#N/A</v>
      </c>
      <c r="R124" s="26">
        <v>0.2</v>
      </c>
      <c r="S124" s="26">
        <v>0.43</v>
      </c>
      <c r="T124" s="26">
        <v>0.46</v>
      </c>
      <c r="U124" s="26">
        <v>0.48</v>
      </c>
      <c r="V124" s="26">
        <v>0.37</v>
      </c>
      <c r="W124" s="26">
        <v>0.45</v>
      </c>
      <c r="X124" s="26">
        <v>0.6</v>
      </c>
      <c r="Y124" s="26">
        <v>0.6</v>
      </c>
      <c r="Z124" s="26">
        <v>0.38</v>
      </c>
      <c r="AA124" s="26">
        <v>0.56999999999999995</v>
      </c>
      <c r="AB124" s="26">
        <v>0.52</v>
      </c>
      <c r="AC124" s="26">
        <v>0.4</v>
      </c>
      <c r="AD124" s="26" t="e">
        <v>#N/A</v>
      </c>
      <c r="AE124" s="26" t="e">
        <v>#N/A</v>
      </c>
      <c r="AF124" s="26">
        <v>0.27</v>
      </c>
      <c r="AG124" s="26">
        <v>0.31</v>
      </c>
      <c r="AH124" s="26">
        <v>0.21</v>
      </c>
      <c r="AI124" s="26" t="e">
        <v>#N/A</v>
      </c>
      <c r="AJ124" s="26">
        <v>0.50554509299999995</v>
      </c>
      <c r="AK124" s="26">
        <v>0.48003000000000001</v>
      </c>
      <c r="AL124" s="26">
        <v>0.63248899999999997</v>
      </c>
      <c r="AM124" s="26">
        <v>0.70816100000000004</v>
      </c>
      <c r="AN124" s="26">
        <v>0.53591200000000005</v>
      </c>
      <c r="AO124" s="26">
        <v>0.90674600000000005</v>
      </c>
      <c r="AP124" s="26">
        <v>-7.471521017955253E-2</v>
      </c>
      <c r="AQ124" s="26">
        <v>0.3232006076044755</v>
      </c>
      <c r="AR124" s="26">
        <v>0.48623761185883407</v>
      </c>
      <c r="AS124" s="26">
        <v>8.41563392215538E-2</v>
      </c>
      <c r="AT124" s="26">
        <v>0.84285869429964833</v>
      </c>
    </row>
    <row r="125" spans="1:46">
      <c r="A125" s="26" t="s">
        <v>546</v>
      </c>
      <c r="B125" s="26" t="s">
        <v>872</v>
      </c>
      <c r="C125" s="26">
        <v>4.3120728586002848</v>
      </c>
      <c r="D125" s="26">
        <v>3.7842823581338648E-2</v>
      </c>
      <c r="E125" s="26" t="s">
        <v>697</v>
      </c>
      <c r="F125" s="26">
        <v>4.0303898976268737E-2</v>
      </c>
      <c r="G125" s="26">
        <v>0.53237156900000004</v>
      </c>
      <c r="H125" s="26">
        <v>0.51224105499999995</v>
      </c>
      <c r="I125" s="26">
        <f t="shared" si="2"/>
        <v>1.0392989078159698</v>
      </c>
      <c r="J125" s="27" t="s">
        <v>750</v>
      </c>
      <c r="K125" s="26">
        <v>0.55295950199999999</v>
      </c>
      <c r="L125" s="26">
        <v>0.52636363600000002</v>
      </c>
      <c r="M125" s="26">
        <f t="shared" si="3"/>
        <v>1.0505275520210897</v>
      </c>
      <c r="N125" s="27" t="s">
        <v>750</v>
      </c>
      <c r="O125" s="27" t="s">
        <v>753</v>
      </c>
      <c r="P125" s="26" t="e">
        <v>#N/A</v>
      </c>
      <c r="Q125" s="26" t="e">
        <v>#N/A</v>
      </c>
      <c r="R125" s="26">
        <v>0.21</v>
      </c>
      <c r="S125" s="26">
        <v>0.41</v>
      </c>
      <c r="T125" s="26">
        <v>0.44</v>
      </c>
      <c r="U125" s="26">
        <v>0.45</v>
      </c>
      <c r="V125" s="26">
        <v>0.35</v>
      </c>
      <c r="W125" s="26">
        <v>0.45</v>
      </c>
      <c r="X125" s="26">
        <v>0.63</v>
      </c>
      <c r="Y125" s="26">
        <v>0.59</v>
      </c>
      <c r="Z125" s="26">
        <v>0.35</v>
      </c>
      <c r="AA125" s="26">
        <v>0.61</v>
      </c>
      <c r="AB125" s="26">
        <v>0.48</v>
      </c>
      <c r="AC125" s="26">
        <v>0.38</v>
      </c>
      <c r="AD125" s="26" t="e">
        <v>#N/A</v>
      </c>
      <c r="AE125" s="26" t="e">
        <v>#N/A</v>
      </c>
      <c r="AF125" s="26">
        <v>0.28000000000000003</v>
      </c>
      <c r="AG125" s="26">
        <v>0.32</v>
      </c>
      <c r="AH125" s="26">
        <v>0.24</v>
      </c>
      <c r="AI125" s="26" t="e">
        <v>#N/A</v>
      </c>
      <c r="AJ125" s="26">
        <v>0.51224105499999995</v>
      </c>
      <c r="AK125" s="26">
        <v>0.47660000000000002</v>
      </c>
      <c r="AL125" s="26">
        <v>0.69023800000000002</v>
      </c>
      <c r="AM125" s="26">
        <v>0.82902900000000002</v>
      </c>
      <c r="AN125" s="26">
        <v>0.54880300000000004</v>
      </c>
      <c r="AO125" s="26">
        <v>0.94245999999999996</v>
      </c>
      <c r="AP125" s="26">
        <v>-0.1040439348926893</v>
      </c>
      <c r="AQ125" s="26">
        <v>0.43027101491332614</v>
      </c>
      <c r="AR125" s="26">
        <v>0.69459968263961402</v>
      </c>
      <c r="AS125" s="26">
        <v>9.9465481520779497E-2</v>
      </c>
      <c r="AT125" s="26">
        <v>0.87960850222436593</v>
      </c>
    </row>
    <row r="126" spans="1:46">
      <c r="A126" s="26" t="s">
        <v>576</v>
      </c>
      <c r="B126" s="26" t="s">
        <v>873</v>
      </c>
      <c r="C126" s="26">
        <v>4.3164019375772646</v>
      </c>
      <c r="D126" s="26">
        <v>3.7746655944291801E-2</v>
      </c>
      <c r="E126" s="26" t="s">
        <v>697</v>
      </c>
      <c r="F126" s="26">
        <v>4.0300478845554544E-2</v>
      </c>
      <c r="G126" s="26">
        <v>0.51653764999999996</v>
      </c>
      <c r="H126" s="26">
        <v>0.49639045799999998</v>
      </c>
      <c r="I126" s="26">
        <f t="shared" si="2"/>
        <v>1.0405873877615914</v>
      </c>
      <c r="J126" s="27" t="s">
        <v>750</v>
      </c>
      <c r="K126" s="26">
        <v>0.53115264799999995</v>
      </c>
      <c r="L126" s="26">
        <v>0.51227272700000004</v>
      </c>
      <c r="M126" s="26">
        <f t="shared" si="3"/>
        <v>1.0368552140391418</v>
      </c>
      <c r="N126" s="27" t="s">
        <v>750</v>
      </c>
      <c r="O126" s="27" t="s">
        <v>753</v>
      </c>
      <c r="P126" s="26" t="e">
        <v>#N/A</v>
      </c>
      <c r="Q126" s="26" t="e">
        <v>#N/A</v>
      </c>
      <c r="R126" s="26">
        <v>0.22</v>
      </c>
      <c r="S126" s="26">
        <v>0.4</v>
      </c>
      <c r="T126" s="26">
        <v>0.45</v>
      </c>
      <c r="U126" s="26">
        <v>0.44</v>
      </c>
      <c r="V126" s="26">
        <v>0.36</v>
      </c>
      <c r="W126" s="26">
        <v>0.43</v>
      </c>
      <c r="X126" s="26">
        <v>0.55000000000000004</v>
      </c>
      <c r="Y126" s="26">
        <v>0.54</v>
      </c>
      <c r="Z126" s="26">
        <v>0.39</v>
      </c>
      <c r="AA126" s="26">
        <v>0.55000000000000004</v>
      </c>
      <c r="AB126" s="26">
        <v>0.5</v>
      </c>
      <c r="AC126" s="26">
        <v>0.43</v>
      </c>
      <c r="AD126" s="26" t="e">
        <v>#N/A</v>
      </c>
      <c r="AE126" s="26" t="e">
        <v>#N/A</v>
      </c>
      <c r="AF126" s="26">
        <v>0.26</v>
      </c>
      <c r="AG126" s="26">
        <v>0.31</v>
      </c>
      <c r="AH126" s="26" t="e">
        <v>#N/A</v>
      </c>
      <c r="AI126" s="26" t="e">
        <v>#N/A</v>
      </c>
      <c r="AJ126" s="26">
        <v>0.49639045799999998</v>
      </c>
      <c r="AK126" s="26">
        <v>0.47806100000000001</v>
      </c>
      <c r="AL126" s="26">
        <v>0.63131000000000004</v>
      </c>
      <c r="AM126" s="26">
        <v>0.49431799999999998</v>
      </c>
      <c r="AN126" s="26">
        <v>0.52302000000000004</v>
      </c>
      <c r="AO126" s="26">
        <v>0.90476199999999996</v>
      </c>
      <c r="AP126" s="26">
        <v>-5.4280667061081977E-2</v>
      </c>
      <c r="AQ126" s="26">
        <v>0.34687322054597697</v>
      </c>
      <c r="AR126" s="26">
        <v>-6.0359416864698076E-3</v>
      </c>
      <c r="AS126" s="26">
        <v>7.5390732261097701E-2</v>
      </c>
      <c r="AT126" s="26">
        <v>0.86606295427610169</v>
      </c>
    </row>
    <row r="127" spans="1:46">
      <c r="A127" s="26" t="s">
        <v>612</v>
      </c>
      <c r="B127" s="26" t="s">
        <v>874</v>
      </c>
      <c r="C127" s="26">
        <v>4.2266688084695909</v>
      </c>
      <c r="D127" s="26">
        <v>3.9793469218016568E-2</v>
      </c>
      <c r="E127" s="26" t="s">
        <v>697</v>
      </c>
      <c r="F127" s="26">
        <v>3.9896100336725082E-2</v>
      </c>
      <c r="G127" s="26">
        <v>0.52533427200000005</v>
      </c>
      <c r="H127" s="26">
        <v>0.50539696899999997</v>
      </c>
      <c r="I127" s="26">
        <f t="shared" si="2"/>
        <v>1.03944879811893</v>
      </c>
      <c r="J127" s="27" t="s">
        <v>750</v>
      </c>
      <c r="K127" s="26">
        <v>0.54672897200000004</v>
      </c>
      <c r="L127" s="26">
        <v>0.51909090899999999</v>
      </c>
      <c r="M127" s="26">
        <f t="shared" si="3"/>
        <v>1.0532432036870829</v>
      </c>
      <c r="N127" s="27" t="s">
        <v>750</v>
      </c>
      <c r="O127" s="27" t="s">
        <v>753</v>
      </c>
      <c r="P127" s="26" t="e">
        <v>#N/A</v>
      </c>
      <c r="Q127" s="26" t="e">
        <v>#N/A</v>
      </c>
      <c r="R127" s="26">
        <v>0.2</v>
      </c>
      <c r="S127" s="26">
        <v>0.43</v>
      </c>
      <c r="T127" s="26">
        <v>0.46</v>
      </c>
      <c r="U127" s="26">
        <v>0.48</v>
      </c>
      <c r="V127" s="26">
        <v>0.37</v>
      </c>
      <c r="W127" s="26">
        <v>0.45</v>
      </c>
      <c r="X127" s="26">
        <v>0.6</v>
      </c>
      <c r="Y127" s="26">
        <v>0.6</v>
      </c>
      <c r="Z127" s="26">
        <v>0.38</v>
      </c>
      <c r="AA127" s="26">
        <v>0.56999999999999995</v>
      </c>
      <c r="AB127" s="26">
        <v>0.52</v>
      </c>
      <c r="AC127" s="26">
        <v>0.4</v>
      </c>
      <c r="AD127" s="26" t="e">
        <v>#N/A</v>
      </c>
      <c r="AE127" s="26" t="e">
        <v>#N/A</v>
      </c>
      <c r="AF127" s="26">
        <v>0.27</v>
      </c>
      <c r="AG127" s="26">
        <v>0.31</v>
      </c>
      <c r="AH127" s="26">
        <v>0.21</v>
      </c>
      <c r="AI127" s="26" t="e">
        <v>#N/A</v>
      </c>
      <c r="AJ127" s="26">
        <v>0.50539696899999997</v>
      </c>
      <c r="AK127" s="26">
        <v>0.479877</v>
      </c>
      <c r="AL127" s="26">
        <v>0.63268500000000005</v>
      </c>
      <c r="AM127" s="26">
        <v>0.70712799999999998</v>
      </c>
      <c r="AN127" s="26">
        <v>0.53591200000000005</v>
      </c>
      <c r="AO127" s="26">
        <v>0.90674600000000005</v>
      </c>
      <c r="AP127" s="26">
        <v>-7.4752344228019227E-2</v>
      </c>
      <c r="AQ127" s="26">
        <v>0.32407038006805655</v>
      </c>
      <c r="AR127" s="26">
        <v>0.48455437445216171</v>
      </c>
      <c r="AS127" s="26">
        <v>8.4579108774426343E-2</v>
      </c>
      <c r="AT127" s="26">
        <v>0.84328146385252067</v>
      </c>
    </row>
    <row r="128" spans="1:46">
      <c r="A128" s="26" t="s">
        <v>566</v>
      </c>
      <c r="B128" s="26" t="s">
        <v>875</v>
      </c>
      <c r="C128" s="26">
        <v>4.1398915318399077</v>
      </c>
      <c r="D128" s="26">
        <v>4.1883853118980741E-2</v>
      </c>
      <c r="E128" s="26" t="s">
        <v>697</v>
      </c>
      <c r="F128" s="26">
        <v>3.9487752718498692E-2</v>
      </c>
      <c r="G128" s="26">
        <v>0.52498240699999998</v>
      </c>
      <c r="H128" s="26">
        <v>0.50524884000000003</v>
      </c>
      <c r="I128" s="26">
        <f t="shared" si="2"/>
        <v>1.0390571248021072</v>
      </c>
      <c r="J128" s="27" t="s">
        <v>750</v>
      </c>
      <c r="K128" s="26">
        <v>0.543613707</v>
      </c>
      <c r="L128" s="26">
        <v>0.51954545500000004</v>
      </c>
      <c r="M128" s="26">
        <f t="shared" si="3"/>
        <v>1.0463255943601699</v>
      </c>
      <c r="N128" s="27" t="s">
        <v>750</v>
      </c>
      <c r="O128" s="27" t="s">
        <v>753</v>
      </c>
      <c r="P128" s="26" t="e">
        <v>#N/A</v>
      </c>
      <c r="Q128" s="26" t="e">
        <v>#N/A</v>
      </c>
      <c r="R128" s="26">
        <v>0.2</v>
      </c>
      <c r="S128" s="26">
        <v>0.43</v>
      </c>
      <c r="T128" s="26">
        <v>0.46</v>
      </c>
      <c r="U128" s="26">
        <v>0.48</v>
      </c>
      <c r="V128" s="26">
        <v>0.37</v>
      </c>
      <c r="W128" s="26">
        <v>0.45</v>
      </c>
      <c r="X128" s="26">
        <v>0.6</v>
      </c>
      <c r="Y128" s="26">
        <v>0.6</v>
      </c>
      <c r="Z128" s="26">
        <v>0.38</v>
      </c>
      <c r="AA128" s="26">
        <v>0.56999999999999995</v>
      </c>
      <c r="AB128" s="26">
        <v>0.52</v>
      </c>
      <c r="AC128" s="26">
        <v>0.4</v>
      </c>
      <c r="AD128" s="26" t="e">
        <v>#N/A</v>
      </c>
      <c r="AE128" s="26" t="e">
        <v>#N/A</v>
      </c>
      <c r="AF128" s="26">
        <v>0.27</v>
      </c>
      <c r="AG128" s="26">
        <v>0.31</v>
      </c>
      <c r="AH128" s="26">
        <v>0.21</v>
      </c>
      <c r="AI128" s="26" t="e">
        <v>#N/A</v>
      </c>
      <c r="AJ128" s="26">
        <v>0.50524884000000003</v>
      </c>
      <c r="AK128" s="26">
        <v>0.479684</v>
      </c>
      <c r="AL128" s="26">
        <v>0.63248899999999997</v>
      </c>
      <c r="AM128" s="26">
        <v>0.70816100000000004</v>
      </c>
      <c r="AN128" s="26">
        <v>0.53591200000000005</v>
      </c>
      <c r="AO128" s="26">
        <v>0.90674600000000005</v>
      </c>
      <c r="AP128" s="26">
        <v>-7.4909785500343065E-2</v>
      </c>
      <c r="AQ128" s="26">
        <v>0.32404628491264459</v>
      </c>
      <c r="AR128" s="26">
        <v>0.48708328916700311</v>
      </c>
      <c r="AS128" s="26">
        <v>8.5002016529722862E-2</v>
      </c>
      <c r="AT128" s="26">
        <v>0.84370437160781731</v>
      </c>
    </row>
    <row r="129" spans="1:46">
      <c r="A129" s="26" t="s">
        <v>620</v>
      </c>
      <c r="B129" s="26" t="s">
        <v>876</v>
      </c>
      <c r="C129" s="26">
        <v>4.1141362563206103</v>
      </c>
      <c r="D129" s="26">
        <v>4.2526235474672526E-2</v>
      </c>
      <c r="E129" s="26" t="s">
        <v>697</v>
      </c>
      <c r="F129" s="26">
        <v>3.9365865052767512E-2</v>
      </c>
      <c r="G129" s="26">
        <v>0.52498240699999998</v>
      </c>
      <c r="H129" s="26">
        <v>0.50530978100000001</v>
      </c>
      <c r="I129" s="26">
        <f t="shared" si="2"/>
        <v>1.0389318131959926</v>
      </c>
      <c r="J129" s="27" t="s">
        <v>750</v>
      </c>
      <c r="K129" s="26">
        <v>0.54205607499999997</v>
      </c>
      <c r="L129" s="26">
        <v>0.52</v>
      </c>
      <c r="M129" s="26">
        <f t="shared" si="3"/>
        <v>1.0424155288461538</v>
      </c>
      <c r="N129" s="27" t="s">
        <v>750</v>
      </c>
      <c r="O129" s="27" t="s">
        <v>753</v>
      </c>
      <c r="P129" s="26" t="e">
        <v>#N/A</v>
      </c>
      <c r="Q129" s="26" t="e">
        <v>#N/A</v>
      </c>
      <c r="R129" s="26">
        <v>0.2</v>
      </c>
      <c r="S129" s="26">
        <v>0.43</v>
      </c>
      <c r="T129" s="26">
        <v>0.46</v>
      </c>
      <c r="U129" s="26">
        <v>0.48</v>
      </c>
      <c r="V129" s="26">
        <v>0.37</v>
      </c>
      <c r="W129" s="26">
        <v>0.45</v>
      </c>
      <c r="X129" s="26">
        <v>0.6</v>
      </c>
      <c r="Y129" s="26">
        <v>0.6</v>
      </c>
      <c r="Z129" s="26">
        <v>0.38</v>
      </c>
      <c r="AA129" s="26">
        <v>0.56999999999999995</v>
      </c>
      <c r="AB129" s="26">
        <v>0.52</v>
      </c>
      <c r="AC129" s="26">
        <v>0.4</v>
      </c>
      <c r="AD129" s="26" t="e">
        <v>#N/A</v>
      </c>
      <c r="AE129" s="26" t="e">
        <v>#N/A</v>
      </c>
      <c r="AF129" s="26">
        <v>0.27</v>
      </c>
      <c r="AG129" s="26">
        <v>0.31</v>
      </c>
      <c r="AH129" s="26">
        <v>0.21</v>
      </c>
      <c r="AI129" s="26" t="e">
        <v>#N/A</v>
      </c>
      <c r="AJ129" s="26">
        <v>0.50530978100000001</v>
      </c>
      <c r="AK129" s="26">
        <v>0.47973500000000002</v>
      </c>
      <c r="AL129" s="26">
        <v>0.63268500000000005</v>
      </c>
      <c r="AM129" s="26">
        <v>0.70816100000000004</v>
      </c>
      <c r="AN129" s="26">
        <v>0.53591200000000005</v>
      </c>
      <c r="AO129" s="26">
        <v>0.90674600000000005</v>
      </c>
      <c r="AP129" s="26">
        <v>-7.4930407668702612E-2</v>
      </c>
      <c r="AQ129" s="26">
        <v>0.32431928648040015</v>
      </c>
      <c r="AR129" s="26">
        <v>0.48690928782405013</v>
      </c>
      <c r="AS129" s="26">
        <v>8.4828015186769828E-2</v>
      </c>
      <c r="AT129" s="26">
        <v>0.84353037026486433</v>
      </c>
    </row>
    <row r="130" spans="1:46">
      <c r="A130" s="26" t="s">
        <v>502</v>
      </c>
      <c r="B130" s="26" t="s">
        <v>877</v>
      </c>
      <c r="C130" s="26">
        <v>4.0987467049950475</v>
      </c>
      <c r="D130" s="26">
        <v>4.2915014253514669E-2</v>
      </c>
      <c r="E130" s="26" t="s">
        <v>697</v>
      </c>
      <c r="F130" s="26">
        <v>3.9271719693767748E-2</v>
      </c>
      <c r="G130" s="26">
        <v>0.50985221700000005</v>
      </c>
      <c r="H130" s="26">
        <v>0.49021761899999999</v>
      </c>
      <c r="I130" s="26">
        <f t="shared" si="2"/>
        <v>1.0400528198885484</v>
      </c>
      <c r="J130" s="27" t="s">
        <v>750</v>
      </c>
      <c r="K130" s="26">
        <v>0.526479751</v>
      </c>
      <c r="L130" s="26">
        <v>0.505</v>
      </c>
      <c r="M130" s="26">
        <f t="shared" si="3"/>
        <v>1.0425341603960396</v>
      </c>
      <c r="N130" s="27" t="s">
        <v>750</v>
      </c>
      <c r="O130" s="27" t="s">
        <v>753</v>
      </c>
      <c r="P130" s="26" t="e">
        <v>#N/A</v>
      </c>
      <c r="Q130" s="26" t="e">
        <v>#N/A</v>
      </c>
      <c r="R130" s="26">
        <v>0.22</v>
      </c>
      <c r="S130" s="26" t="e">
        <v>#N/A</v>
      </c>
      <c r="T130" s="26">
        <v>0.4</v>
      </c>
      <c r="U130" s="26">
        <v>0.41</v>
      </c>
      <c r="V130" s="26">
        <v>0.33</v>
      </c>
      <c r="W130" s="26">
        <v>0.43</v>
      </c>
      <c r="X130" s="26">
        <v>0.54</v>
      </c>
      <c r="Y130" s="26">
        <v>0.53</v>
      </c>
      <c r="Z130" s="26">
        <v>0.36</v>
      </c>
      <c r="AA130" s="26">
        <v>0.55000000000000004</v>
      </c>
      <c r="AB130" s="26">
        <v>0.45</v>
      </c>
      <c r="AC130" s="26">
        <v>0.4</v>
      </c>
      <c r="AD130" s="26" t="e">
        <v>#N/A</v>
      </c>
      <c r="AE130" s="26" t="e">
        <v>#N/A</v>
      </c>
      <c r="AF130" s="26">
        <v>0.25</v>
      </c>
      <c r="AG130" s="26">
        <v>0.31</v>
      </c>
      <c r="AH130" s="26" t="e">
        <v>#N/A</v>
      </c>
      <c r="AI130" s="26" t="e">
        <v>#N/A</v>
      </c>
      <c r="AJ130" s="26">
        <v>0.49021761899999999</v>
      </c>
      <c r="AK130" s="26">
        <v>0.47260200000000002</v>
      </c>
      <c r="AL130" s="26">
        <v>0.63936400000000004</v>
      </c>
      <c r="AM130" s="26">
        <v>0.42768600000000001</v>
      </c>
      <c r="AN130" s="26">
        <v>0.51565399999999995</v>
      </c>
      <c r="AO130" s="26">
        <v>0.918651</v>
      </c>
      <c r="AP130" s="26">
        <v>-5.2796602647290851E-2</v>
      </c>
      <c r="AQ130" s="26">
        <v>0.38321517678494094</v>
      </c>
      <c r="AR130" s="26">
        <v>-0.19687035491859597</v>
      </c>
      <c r="AS130" s="26">
        <v>7.2981015330999779E-2</v>
      </c>
      <c r="AT130" s="26">
        <v>0.90609454140906531</v>
      </c>
    </row>
    <row r="131" spans="1:46">
      <c r="A131" s="26" t="s">
        <v>445</v>
      </c>
      <c r="B131" s="26" t="s">
        <v>878</v>
      </c>
      <c r="C131" s="26">
        <v>3.9779631186840341</v>
      </c>
      <c r="D131" s="26">
        <v>4.6099277322943388E-2</v>
      </c>
      <c r="E131" s="26" t="s">
        <v>697</v>
      </c>
      <c r="F131" s="26">
        <v>3.8944594571916902E-2</v>
      </c>
      <c r="G131" s="26">
        <v>0.66995073900000002</v>
      </c>
      <c r="H131" s="26">
        <v>0.65151356599999999</v>
      </c>
      <c r="I131" s="26">
        <f t="shared" si="2"/>
        <v>1.0282989855655593</v>
      </c>
      <c r="J131" s="47" t="s">
        <v>749</v>
      </c>
      <c r="K131" s="26">
        <v>0.68068535799999996</v>
      </c>
      <c r="L131" s="26">
        <v>0.66681818199999998</v>
      </c>
      <c r="M131" s="26">
        <f t="shared" si="3"/>
        <v>1.0207960376221414</v>
      </c>
      <c r="N131" s="27" t="s">
        <v>750</v>
      </c>
      <c r="O131" s="27" t="s">
        <v>753</v>
      </c>
      <c r="P131" s="26" t="e">
        <v>#N/A</v>
      </c>
      <c r="Q131" s="26" t="e">
        <v>#N/A</v>
      </c>
      <c r="R131" s="26" t="e">
        <v>#N/A</v>
      </c>
      <c r="S131" s="26" t="e">
        <v>#N/A</v>
      </c>
      <c r="T131" s="26" t="e">
        <v>#N/A</v>
      </c>
      <c r="U131" s="26">
        <v>0.36</v>
      </c>
      <c r="V131" s="26" t="e">
        <v>#N/A</v>
      </c>
      <c r="W131" s="26" t="e">
        <v>#N/A</v>
      </c>
      <c r="X131" s="26" t="e">
        <v>#N/A</v>
      </c>
      <c r="Y131" s="26" t="e">
        <v>#N/A</v>
      </c>
      <c r="Z131" s="26" t="e">
        <v>#N/A</v>
      </c>
      <c r="AA131" s="26" t="e">
        <v>#N/A</v>
      </c>
      <c r="AB131" s="26" t="e">
        <v>#N/A</v>
      </c>
      <c r="AC131" s="26">
        <v>0.39</v>
      </c>
      <c r="AD131" s="26" t="e">
        <v>#N/A</v>
      </c>
      <c r="AE131" s="26" t="e">
        <v>#N/A</v>
      </c>
      <c r="AF131" s="26">
        <v>0.15</v>
      </c>
      <c r="AG131" s="26" t="e">
        <v>#N/A</v>
      </c>
      <c r="AH131" s="26" t="e">
        <v>#N/A</v>
      </c>
      <c r="AI131" s="26" t="e">
        <v>#N/A</v>
      </c>
      <c r="AJ131" s="26">
        <v>0.65151356599999999</v>
      </c>
      <c r="AK131" s="26">
        <v>0.62676100000000001</v>
      </c>
      <c r="AL131" s="26">
        <v>0.75368299999999999</v>
      </c>
      <c r="AM131" s="26">
        <v>0.93594999999999995</v>
      </c>
      <c r="AN131" s="26">
        <v>0.64824999999999999</v>
      </c>
      <c r="AO131" s="26">
        <v>0.95039700000000005</v>
      </c>
      <c r="AP131" s="26">
        <v>-5.5879807938684453E-2</v>
      </c>
      <c r="AQ131" s="26">
        <v>0.21016263244273434</v>
      </c>
      <c r="AR131" s="26">
        <v>0.52263624139648512</v>
      </c>
      <c r="AS131" s="26">
        <v>-7.2449182323542326E-3</v>
      </c>
      <c r="AT131" s="26">
        <v>0.54473506285894824</v>
      </c>
    </row>
    <row r="132" spans="1:46">
      <c r="A132" s="26" t="s">
        <v>573</v>
      </c>
      <c r="B132" s="26" t="s">
        <v>879</v>
      </c>
      <c r="C132" s="26">
        <v>3.9705643757283275</v>
      </c>
      <c r="D132" s="26">
        <v>4.6302250979005997E-2</v>
      </c>
      <c r="E132" s="26" t="s">
        <v>697</v>
      </c>
      <c r="F132" s="26">
        <v>3.8678891141604943E-2</v>
      </c>
      <c r="G132" s="26">
        <v>0.52463054200000003</v>
      </c>
      <c r="H132" s="26">
        <v>0.50530096999999996</v>
      </c>
      <c r="I132" s="26">
        <f t="shared" ref="I132:I135" si="4">G132/H132</f>
        <v>1.0382535818207514</v>
      </c>
      <c r="J132" s="27" t="s">
        <v>750</v>
      </c>
      <c r="K132" s="26">
        <v>0.54205607499999997</v>
      </c>
      <c r="L132" s="26">
        <v>0.51954545500000004</v>
      </c>
      <c r="M132" s="26">
        <f t="shared" ref="M132:M135" si="5">K132/L132</f>
        <v>1.0433275275211482</v>
      </c>
      <c r="N132" s="27" t="s">
        <v>750</v>
      </c>
      <c r="O132" s="27" t="s">
        <v>753</v>
      </c>
      <c r="P132" s="26" t="e">
        <v>#N/A</v>
      </c>
      <c r="Q132" s="26" t="e">
        <v>#N/A</v>
      </c>
      <c r="R132" s="26">
        <v>0.2</v>
      </c>
      <c r="S132" s="26">
        <v>0.43</v>
      </c>
      <c r="T132" s="26">
        <v>0.46</v>
      </c>
      <c r="U132" s="26">
        <v>0.48</v>
      </c>
      <c r="V132" s="26">
        <v>0.37</v>
      </c>
      <c r="W132" s="26">
        <v>0.45</v>
      </c>
      <c r="X132" s="26">
        <v>0.6</v>
      </c>
      <c r="Y132" s="26">
        <v>0.6</v>
      </c>
      <c r="Z132" s="26">
        <v>0.38</v>
      </c>
      <c r="AA132" s="26">
        <v>0.56999999999999995</v>
      </c>
      <c r="AB132" s="26">
        <v>0.52</v>
      </c>
      <c r="AC132" s="26">
        <v>0.4</v>
      </c>
      <c r="AD132" s="26" t="e">
        <v>#N/A</v>
      </c>
      <c r="AE132" s="26" t="e">
        <v>#N/A</v>
      </c>
      <c r="AF132" s="26">
        <v>0.27</v>
      </c>
      <c r="AG132" s="26">
        <v>0.31</v>
      </c>
      <c r="AH132" s="26">
        <v>0.21</v>
      </c>
      <c r="AI132" s="26" t="e">
        <v>#N/A</v>
      </c>
      <c r="AJ132" s="26">
        <v>0.50530096999999996</v>
      </c>
      <c r="AK132" s="26">
        <v>0.47972599999999999</v>
      </c>
      <c r="AL132" s="26">
        <v>0.63268500000000005</v>
      </c>
      <c r="AM132" s="26">
        <v>0.70816100000000004</v>
      </c>
      <c r="AN132" s="26">
        <v>0.53591200000000005</v>
      </c>
      <c r="AO132" s="26">
        <v>0.90674600000000005</v>
      </c>
      <c r="AP132" s="26">
        <v>-7.493231715164303E-2</v>
      </c>
      <c r="AQ132" s="26">
        <v>0.32434444272575597</v>
      </c>
      <c r="AR132" s="26">
        <v>0.486934444069406</v>
      </c>
      <c r="AS132" s="26">
        <v>8.4853171432125798E-2</v>
      </c>
      <c r="AT132" s="26">
        <v>0.84355552651022003</v>
      </c>
    </row>
    <row r="133" spans="1:46">
      <c r="A133" s="26" t="s">
        <v>584</v>
      </c>
      <c r="B133" s="26" t="s">
        <v>880</v>
      </c>
      <c r="C133" s="26">
        <v>3.9385855806493626</v>
      </c>
      <c r="D133" s="26">
        <v>4.7190439309161919E-2</v>
      </c>
      <c r="E133" s="26" t="s">
        <v>697</v>
      </c>
      <c r="F133" s="26">
        <v>3.8525739885545196E-2</v>
      </c>
      <c r="G133" s="26">
        <v>0.525686137</v>
      </c>
      <c r="H133" s="26">
        <v>0.50643440100000003</v>
      </c>
      <c r="I133" s="26">
        <f t="shared" si="4"/>
        <v>1.0380142738368201</v>
      </c>
      <c r="J133" s="27" t="s">
        <v>750</v>
      </c>
      <c r="K133" s="26">
        <v>0.54517134</v>
      </c>
      <c r="L133" s="26">
        <v>0.52</v>
      </c>
      <c r="M133" s="26">
        <f t="shared" si="5"/>
        <v>1.048406423076923</v>
      </c>
      <c r="N133" s="27" t="s">
        <v>750</v>
      </c>
      <c r="O133" s="27" t="s">
        <v>753</v>
      </c>
      <c r="P133" s="26" t="e">
        <v>#N/A</v>
      </c>
      <c r="Q133" s="26" t="e">
        <v>#N/A</v>
      </c>
      <c r="R133" s="26">
        <v>0.2</v>
      </c>
      <c r="S133" s="26">
        <v>0.43</v>
      </c>
      <c r="T133" s="26">
        <v>0.46</v>
      </c>
      <c r="U133" s="26">
        <v>0.48</v>
      </c>
      <c r="V133" s="26">
        <v>0.37</v>
      </c>
      <c r="W133" s="26">
        <v>0.45</v>
      </c>
      <c r="X133" s="26">
        <v>0.6</v>
      </c>
      <c r="Y133" s="26">
        <v>0.6</v>
      </c>
      <c r="Z133" s="26">
        <v>0.38</v>
      </c>
      <c r="AA133" s="26">
        <v>0.56999999999999995</v>
      </c>
      <c r="AB133" s="26">
        <v>0.52</v>
      </c>
      <c r="AC133" s="26">
        <v>0.4</v>
      </c>
      <c r="AD133" s="26" t="e">
        <v>#N/A</v>
      </c>
      <c r="AE133" s="26" t="e">
        <v>#N/A</v>
      </c>
      <c r="AF133" s="26">
        <v>0.27</v>
      </c>
      <c r="AG133" s="26">
        <v>0.31</v>
      </c>
      <c r="AH133" s="26">
        <v>0.21</v>
      </c>
      <c r="AI133" s="26" t="e">
        <v>#N/A</v>
      </c>
      <c r="AJ133" s="26">
        <v>0.50643440100000003</v>
      </c>
      <c r="AK133" s="26">
        <v>0.48053699999999999</v>
      </c>
      <c r="AL133" s="26">
        <v>0.63307800000000003</v>
      </c>
      <c r="AM133" s="26">
        <v>0.71849200000000002</v>
      </c>
      <c r="AN133" s="26">
        <v>0.53959500000000005</v>
      </c>
      <c r="AO133" s="26">
        <v>0.90873000000000004</v>
      </c>
      <c r="AP133" s="26">
        <v>-7.5727888523192857E-2</v>
      </c>
      <c r="AQ133" s="26">
        <v>0.32200785428322615</v>
      </c>
      <c r="AR133" s="26">
        <v>0.5045966859157458</v>
      </c>
      <c r="AS133" s="26">
        <v>9.1501572767365341E-2</v>
      </c>
      <c r="AT133" s="26">
        <v>0.84347630021813325</v>
      </c>
    </row>
    <row r="134" spans="1:46">
      <c r="A134" s="26" t="s">
        <v>627</v>
      </c>
      <c r="B134" s="26" t="s">
        <v>881</v>
      </c>
      <c r="C134" s="26">
        <v>3.9209732396544261</v>
      </c>
      <c r="D134" s="26">
        <v>4.7687265747258553E-2</v>
      </c>
      <c r="E134" s="26" t="s">
        <v>697</v>
      </c>
      <c r="F134" s="26">
        <v>3.8437969251128079E-2</v>
      </c>
      <c r="G134" s="26">
        <v>0.52392681200000002</v>
      </c>
      <c r="H134" s="26">
        <v>0.50471689900000005</v>
      </c>
      <c r="I134" s="26">
        <f t="shared" si="4"/>
        <v>1.0380607683991971</v>
      </c>
      <c r="J134" s="27" t="s">
        <v>750</v>
      </c>
      <c r="K134" s="26">
        <v>0.54517134</v>
      </c>
      <c r="L134" s="26">
        <v>0.51772727299999999</v>
      </c>
      <c r="M134" s="26">
        <f t="shared" si="5"/>
        <v>1.0530087334224714</v>
      </c>
      <c r="N134" s="27" t="s">
        <v>750</v>
      </c>
      <c r="O134" s="27" t="s">
        <v>753</v>
      </c>
      <c r="P134" s="26" t="e">
        <v>#N/A</v>
      </c>
      <c r="Q134" s="26" t="e">
        <v>#N/A</v>
      </c>
      <c r="R134" s="26">
        <v>0.2</v>
      </c>
      <c r="S134" s="26">
        <v>0.43</v>
      </c>
      <c r="T134" s="26">
        <v>0.46</v>
      </c>
      <c r="U134" s="26">
        <v>0.48</v>
      </c>
      <c r="V134" s="26">
        <v>0.37</v>
      </c>
      <c r="W134" s="26">
        <v>0.45</v>
      </c>
      <c r="X134" s="26">
        <v>0.6</v>
      </c>
      <c r="Y134" s="26">
        <v>0.6</v>
      </c>
      <c r="Z134" s="26">
        <v>0.38</v>
      </c>
      <c r="AA134" s="26">
        <v>0.56999999999999995</v>
      </c>
      <c r="AB134" s="26">
        <v>0.52</v>
      </c>
      <c r="AC134" s="26">
        <v>0.4</v>
      </c>
      <c r="AD134" s="26" t="e">
        <v>#N/A</v>
      </c>
      <c r="AE134" s="26" t="e">
        <v>#N/A</v>
      </c>
      <c r="AF134" s="26">
        <v>0.27</v>
      </c>
      <c r="AG134" s="26">
        <v>0.31</v>
      </c>
      <c r="AH134" s="26">
        <v>0.21</v>
      </c>
      <c r="AI134" s="26" t="e">
        <v>#N/A</v>
      </c>
      <c r="AJ134" s="26">
        <v>0.50471689900000005</v>
      </c>
      <c r="AK134" s="26">
        <v>0.47967399999999999</v>
      </c>
      <c r="AL134" s="26">
        <v>0.62679200000000002</v>
      </c>
      <c r="AM134" s="26">
        <v>0.70816100000000004</v>
      </c>
      <c r="AN134" s="26">
        <v>0.53591200000000005</v>
      </c>
      <c r="AO134" s="26">
        <v>0.90476199999999996</v>
      </c>
      <c r="AP134" s="26">
        <v>-7.3420149389952144E-2</v>
      </c>
      <c r="AQ134" s="26">
        <v>0.31251237427023215</v>
      </c>
      <c r="AR134" s="26">
        <v>0.48860300153757946</v>
      </c>
      <c r="AS134" s="26">
        <v>8.6521728900299258E-2</v>
      </c>
      <c r="AT134" s="26">
        <v>0.84206394545780505</v>
      </c>
    </row>
    <row r="135" spans="1:46">
      <c r="A135" s="26" t="s">
        <v>591</v>
      </c>
      <c r="B135" s="26" t="s">
        <v>882</v>
      </c>
      <c r="C135" s="26">
        <v>3.8447078750741293</v>
      </c>
      <c r="D135" s="26">
        <v>4.9903214058086065E-2</v>
      </c>
      <c r="E135" s="26" t="s">
        <v>697</v>
      </c>
      <c r="F135" s="26">
        <v>3.8055266594706039E-2</v>
      </c>
      <c r="G135" s="26">
        <v>0.51583391999999995</v>
      </c>
      <c r="H135" s="26">
        <v>0.49680895600000002</v>
      </c>
      <c r="I135" s="26">
        <f t="shared" si="4"/>
        <v>1.0382943257568809</v>
      </c>
      <c r="J135" s="27" t="s">
        <v>750</v>
      </c>
      <c r="K135" s="26">
        <v>0.53115264799999995</v>
      </c>
      <c r="L135" s="26">
        <v>0.51136363600000001</v>
      </c>
      <c r="M135" s="26">
        <f t="shared" si="5"/>
        <v>1.0386985123830743</v>
      </c>
      <c r="N135" s="27" t="s">
        <v>750</v>
      </c>
      <c r="O135" s="27" t="s">
        <v>753</v>
      </c>
      <c r="P135" s="26" t="e">
        <v>#N/A</v>
      </c>
      <c r="Q135" s="26" t="e">
        <v>#N/A</v>
      </c>
      <c r="R135" s="26">
        <v>0.21</v>
      </c>
      <c r="S135" s="26">
        <v>0.4</v>
      </c>
      <c r="T135" s="26">
        <v>0.45</v>
      </c>
      <c r="U135" s="26">
        <v>0.44</v>
      </c>
      <c r="V135" s="26">
        <v>0.36</v>
      </c>
      <c r="W135" s="26">
        <v>0.43</v>
      </c>
      <c r="X135" s="26">
        <v>0.55000000000000004</v>
      </c>
      <c r="Y135" s="26">
        <v>0.54</v>
      </c>
      <c r="Z135" s="26">
        <v>0.39</v>
      </c>
      <c r="AA135" s="26">
        <v>0.55000000000000004</v>
      </c>
      <c r="AB135" s="26">
        <v>0.5</v>
      </c>
      <c r="AC135" s="26">
        <v>0.43</v>
      </c>
      <c r="AD135" s="26" t="e">
        <v>#N/A</v>
      </c>
      <c r="AE135" s="26" t="e">
        <v>#N/A</v>
      </c>
      <c r="AF135" s="26">
        <v>0.26</v>
      </c>
      <c r="AG135" s="26">
        <v>0.31</v>
      </c>
      <c r="AH135" s="26" t="e">
        <v>#N/A</v>
      </c>
      <c r="AI135" s="26" t="e">
        <v>#N/A</v>
      </c>
      <c r="AJ135" s="26">
        <v>0.49680895600000002</v>
      </c>
      <c r="AK135" s="26">
        <v>0.478325</v>
      </c>
      <c r="AL135" s="26">
        <v>0.63111399999999995</v>
      </c>
      <c r="AM135" s="26">
        <v>0.5</v>
      </c>
      <c r="AN135" s="26">
        <v>0.52486200000000005</v>
      </c>
      <c r="AO135" s="26">
        <v>0.90476199999999996</v>
      </c>
      <c r="AP135" s="26">
        <v>-5.4699984540489251E-2</v>
      </c>
      <c r="AQ135" s="26">
        <v>0.3452094457168709</v>
      </c>
      <c r="AR135" s="26">
        <v>9.236913558589922E-3</v>
      </c>
      <c r="AS135" s="26">
        <v>7.9246968904092746E-2</v>
      </c>
      <c r="AT135" s="26">
        <v>0.86484715608604301</v>
      </c>
    </row>
  </sheetData>
  <conditionalFormatting sqref="P3:AJ3">
    <cfRule type="colorScale" priority="5">
      <colorScale>
        <cfvo type="min"/>
        <cfvo type="max"/>
        <color rgb="FFFFEF9C"/>
        <color rgb="FF63BE7B"/>
      </colorScale>
    </cfRule>
  </conditionalFormatting>
  <conditionalFormatting sqref="P4:AI135">
    <cfRule type="colorScale" priority="4">
      <colorScale>
        <cfvo type="min"/>
        <cfvo type="max"/>
        <color rgb="FFFFEF9C"/>
        <color rgb="FF63BE7B"/>
      </colorScale>
    </cfRule>
  </conditionalFormatting>
  <conditionalFormatting sqref="P4:AI135">
    <cfRule type="colorScale" priority="3">
      <colorScale>
        <cfvo type="min"/>
        <cfvo type="max"/>
        <color rgb="FF63BE7B"/>
        <color rgb="FFFFEF9C"/>
      </colorScale>
    </cfRule>
  </conditionalFormatting>
  <conditionalFormatting sqref="P4:AI135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P4:AI135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Table S1_Cohort summary</vt:lpstr>
      <vt:lpstr>Table S2_ACE2 coding 100KGP</vt:lpstr>
      <vt:lpstr>Table S3_ACE2 coding SARS+</vt:lpstr>
      <vt:lpstr>Table S4_ACE2 coding SARS+ EUR</vt:lpstr>
      <vt:lpstr>Table S5_ACE2 coding-ethnic</vt:lpstr>
      <vt:lpstr>Table S6_ACE2 eQTLs 100KGP AFs</vt:lpstr>
      <vt:lpstr>Table S7_SARS(+) vs 100KGP</vt:lpstr>
      <vt:lpstr>Table S8_Hospitalised status</vt:lpstr>
      <vt:lpstr>Table S9_eQTL expression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2021-07-13T05:46:12Z</dcterms:modified>
  <cp:category/>
  <cp:contentStatus/>
</cp:coreProperties>
</file>