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nej3\OneDrive - UW\Research\COVID-19\LMICs\"/>
    </mc:Choice>
  </mc:AlternateContent>
  <bookViews>
    <workbookView xWindow="0" yWindow="0" windowWidth="28800" windowHeight="12300" tabRatio="915" activeTab="6"/>
  </bookViews>
  <sheets>
    <sheet name="Botswana Time Series" sheetId="2" r:id="rId1"/>
    <sheet name="India Time Series" sheetId="3" r:id="rId2"/>
    <sheet name="Jamaica Time Series " sheetId="4" r:id="rId3"/>
    <sheet name="Mozambique Time Series" sheetId="6" r:id="rId4"/>
    <sheet name="Namibia Time Series  " sheetId="5" r:id="rId5"/>
    <sheet name="Ukraine Time Series" sheetId="7" r:id="rId6"/>
    <sheet name="Policy Coding Notes" sheetId="15" r:id="rId7"/>
    <sheet name="12 US State Average" sheetId="12" r:id="rId8"/>
    <sheet name="California" sheetId="10" r:id="rId9"/>
    <sheet name="Georgia" sheetId="11" r:id="rId10"/>
    <sheet name="14-Domain Comparison" sheetId="13" r:id="rId11"/>
    <sheet name="Peak Intensity" sheetId="8" r:id="rId12"/>
    <sheet name="First Mandate" sheetId="9" r:id="rId13"/>
    <sheet name="Epi Data-Stata Format" sheetId="14"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I18" i="2" l="1"/>
  <c r="DI17" i="2"/>
  <c r="DI16" i="2"/>
  <c r="DI15" i="2"/>
  <c r="DI14" i="2"/>
  <c r="DI13" i="2"/>
  <c r="DI12" i="2"/>
  <c r="DI11" i="2"/>
  <c r="DI10" i="2"/>
  <c r="DI9" i="2"/>
  <c r="DI8" i="2"/>
  <c r="DI7" i="2"/>
  <c r="DI6" i="2"/>
  <c r="DI5" i="2"/>
  <c r="DI4" i="2"/>
  <c r="DI3" i="2"/>
  <c r="DI2" i="2"/>
  <c r="DH14" i="12"/>
  <c r="DG14" i="12"/>
  <c r="DF14" i="12"/>
  <c r="DE14" i="12"/>
  <c r="DD14" i="12"/>
  <c r="DC14" i="12"/>
  <c r="DB14" i="12"/>
  <c r="DA14" i="12"/>
  <c r="CZ14" i="12"/>
  <c r="CY14" i="12"/>
  <c r="CX14" i="12"/>
  <c r="CW14" i="12"/>
  <c r="CV14" i="12"/>
  <c r="CU14" i="12"/>
  <c r="CT14" i="12"/>
  <c r="CS14"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DG17" i="10"/>
  <c r="DC17" i="10"/>
  <c r="CY17" i="10"/>
  <c r="CU17" i="10"/>
  <c r="CQ17" i="10"/>
  <c r="CM17" i="10"/>
  <c r="CI17" i="10"/>
  <c r="CE17" i="10"/>
  <c r="CA17" i="10"/>
  <c r="BW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B17" i="10"/>
  <c r="DF16" i="10"/>
  <c r="DB16" i="10"/>
  <c r="CX16" i="10"/>
  <c r="CT16" i="10"/>
  <c r="CP16" i="10"/>
  <c r="CL16" i="10"/>
  <c r="CH16" i="10"/>
  <c r="CD16" i="10"/>
  <c r="BZ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DH10" i="10"/>
  <c r="DG10" i="10"/>
  <c r="DF10" i="10"/>
  <c r="DE10" i="10"/>
  <c r="DD10" i="10"/>
  <c r="DC10" i="10"/>
  <c r="DB10" i="10"/>
  <c r="DA10" i="10"/>
  <c r="DH9" i="10"/>
  <c r="DG9" i="10"/>
  <c r="DF9" i="10"/>
  <c r="DE9" i="10"/>
  <c r="DD9" i="10"/>
  <c r="DC9" i="10"/>
  <c r="DB9" i="10"/>
  <c r="DA9" i="10"/>
  <c r="DH8" i="10"/>
  <c r="DG8" i="10"/>
  <c r="DF8" i="10"/>
  <c r="DE8" i="10"/>
  <c r="DD8" i="10"/>
  <c r="DC8" i="10"/>
  <c r="DB8" i="10"/>
  <c r="DA8" i="10"/>
  <c r="DH7" i="10"/>
  <c r="DG7" i="10"/>
  <c r="DF7" i="10"/>
  <c r="DE7" i="10"/>
  <c r="DD7" i="10"/>
  <c r="DC7" i="10"/>
  <c r="DB7" i="10"/>
  <c r="DA7" i="10"/>
  <c r="DH6" i="10"/>
  <c r="DH17" i="10" s="1"/>
  <c r="DG6" i="10"/>
  <c r="DG16" i="10" s="1"/>
  <c r="DF6" i="10"/>
  <c r="DF17" i="10" s="1"/>
  <c r="DE6" i="10"/>
  <c r="DE16" i="10" s="1"/>
  <c r="DD6" i="10"/>
  <c r="DD17" i="10" s="1"/>
  <c r="DC6" i="10"/>
  <c r="DC16" i="10" s="1"/>
  <c r="DB6" i="10"/>
  <c r="DB17" i="10" s="1"/>
  <c r="DA6" i="10"/>
  <c r="DA16" i="10" s="1"/>
  <c r="CZ6" i="10"/>
  <c r="CZ17" i="10" s="1"/>
  <c r="CY6" i="10"/>
  <c r="CY16" i="10" s="1"/>
  <c r="CX6" i="10"/>
  <c r="CX17" i="10" s="1"/>
  <c r="CW6" i="10"/>
  <c r="CW16" i="10" s="1"/>
  <c r="CV6" i="10"/>
  <c r="CV17" i="10" s="1"/>
  <c r="CU6" i="10"/>
  <c r="CU16" i="10" s="1"/>
  <c r="CT6" i="10"/>
  <c r="CT17" i="10" s="1"/>
  <c r="CS6" i="10"/>
  <c r="CS16" i="10" s="1"/>
  <c r="CR6" i="10"/>
  <c r="CR17" i="10" s="1"/>
  <c r="CQ6" i="10"/>
  <c r="CQ16" i="10" s="1"/>
  <c r="CP6" i="10"/>
  <c r="CP17" i="10" s="1"/>
  <c r="CO6" i="10"/>
  <c r="CO16" i="10" s="1"/>
  <c r="CN6" i="10"/>
  <c r="CN17" i="10" s="1"/>
  <c r="CM6" i="10"/>
  <c r="CM16" i="10" s="1"/>
  <c r="CL6" i="10"/>
  <c r="CL17" i="10" s="1"/>
  <c r="CK6" i="10"/>
  <c r="CK16" i="10" s="1"/>
  <c r="CJ6" i="10"/>
  <c r="CJ17" i="10" s="1"/>
  <c r="CI6" i="10"/>
  <c r="CI16" i="10" s="1"/>
  <c r="CH6" i="10"/>
  <c r="CH17" i="10" s="1"/>
  <c r="CG6" i="10"/>
  <c r="CG16" i="10" s="1"/>
  <c r="CF6" i="10"/>
  <c r="CF17" i="10" s="1"/>
  <c r="CE6" i="10"/>
  <c r="CE16" i="10" s="1"/>
  <c r="CD6" i="10"/>
  <c r="CD17" i="10" s="1"/>
  <c r="CC6" i="10"/>
  <c r="CC16" i="10" s="1"/>
  <c r="CB6" i="10"/>
  <c r="CB17" i="10" s="1"/>
  <c r="CA6" i="10"/>
  <c r="CA16" i="10" s="1"/>
  <c r="BZ6" i="10"/>
  <c r="BZ17" i="10" s="1"/>
  <c r="BY6" i="10"/>
  <c r="BY16" i="10" s="1"/>
  <c r="BX6" i="10"/>
  <c r="BX17" i="10" s="1"/>
  <c r="BW6" i="10"/>
  <c r="BW16" i="10" s="1"/>
  <c r="BV6" i="10"/>
  <c r="BV17" i="10" s="1"/>
  <c r="BX16" i="10" l="1"/>
  <c r="CB16" i="10"/>
  <c r="CF16" i="10"/>
  <c r="CJ16" i="10"/>
  <c r="CN16" i="10"/>
  <c r="CR16" i="10"/>
  <c r="CV16" i="10"/>
  <c r="CZ16" i="10"/>
  <c r="DD16" i="10"/>
  <c r="DH16" i="10"/>
  <c r="BY17" i="10"/>
  <c r="CC17" i="10"/>
  <c r="CG17" i="10"/>
  <c r="CK17" i="10"/>
  <c r="CO17" i="10"/>
  <c r="CS17" i="10"/>
  <c r="CW17" i="10"/>
  <c r="DA17" i="10"/>
  <c r="DE17" i="10"/>
  <c r="B20" i="3" l="1"/>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H22" i="5" l="1"/>
  <c r="H21" i="5"/>
  <c r="H20" i="5"/>
  <c r="H19" i="5"/>
  <c r="H22" i="2"/>
  <c r="H21" i="2"/>
  <c r="H20" i="2"/>
  <c r="H19" i="2"/>
  <c r="H22" i="3"/>
  <c r="H21" i="3"/>
  <c r="H19" i="3"/>
  <c r="I19" i="3"/>
  <c r="I21" i="3"/>
  <c r="I22" i="3"/>
  <c r="H22" i="4"/>
  <c r="H21" i="4"/>
  <c r="H20" i="4"/>
  <c r="H19" i="4"/>
  <c r="DH19" i="4" l="1"/>
  <c r="DG19" i="4"/>
  <c r="DF19" i="4"/>
  <c r="DE19" i="4"/>
  <c r="DD19" i="4"/>
  <c r="DC19" i="4"/>
  <c r="DB19" i="4"/>
  <c r="DA19" i="4"/>
  <c r="CZ19"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BW19" i="4"/>
  <c r="DH22" i="4"/>
  <c r="DG22" i="4"/>
  <c r="DF22" i="4"/>
  <c r="DE22" i="4"/>
  <c r="DD22" i="4"/>
  <c r="DC22" i="4"/>
  <c r="DB22" i="4"/>
  <c r="DA22" i="4"/>
  <c r="CZ22" i="4"/>
  <c r="CY22" i="4"/>
  <c r="CX22" i="4"/>
  <c r="CW22" i="4"/>
  <c r="CV22" i="4"/>
  <c r="CU22" i="4"/>
  <c r="CT22" i="4"/>
  <c r="CS22" i="4"/>
  <c r="CR22" i="4"/>
  <c r="CQ22" i="4"/>
  <c r="CP22" i="4"/>
  <c r="CO22" i="4"/>
  <c r="CN22" i="4"/>
  <c r="CM22" i="4"/>
  <c r="CL22" i="4"/>
  <c r="CK22" i="4"/>
  <c r="CJ22" i="4"/>
  <c r="CI22" i="4"/>
  <c r="CH22" i="4"/>
  <c r="CG22" i="4"/>
  <c r="CF22" i="4"/>
  <c r="CE22" i="4"/>
  <c r="CD22" i="4"/>
  <c r="CC22" i="4"/>
  <c r="CB22" i="4"/>
  <c r="CA22" i="4"/>
  <c r="BZ22" i="4"/>
  <c r="BY22" i="4"/>
  <c r="BX22" i="4"/>
  <c r="BW22" i="4"/>
  <c r="BV22" i="4"/>
  <c r="BU22" i="4"/>
  <c r="BT22" i="4"/>
  <c r="BS22" i="4"/>
  <c r="BR22" i="4"/>
  <c r="BQ22" i="4"/>
  <c r="BP22" i="4"/>
  <c r="BO22" i="4"/>
  <c r="BN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G22" i="4"/>
  <c r="F22" i="4"/>
  <c r="E22" i="4"/>
  <c r="D22" i="4"/>
  <c r="C22" i="4"/>
  <c r="DH21" i="4"/>
  <c r="DG21" i="4"/>
  <c r="DF21" i="4"/>
  <c r="DE21" i="4"/>
  <c r="DD21" i="4"/>
  <c r="DC21" i="4"/>
  <c r="DB21" i="4"/>
  <c r="DA21" i="4"/>
  <c r="CZ21" i="4"/>
  <c r="CY21" i="4"/>
  <c r="CX21" i="4"/>
  <c r="CW21" i="4"/>
  <c r="CV21" i="4"/>
  <c r="CU21" i="4"/>
  <c r="CT21" i="4"/>
  <c r="CS21" i="4"/>
  <c r="CR21" i="4"/>
  <c r="CQ21" i="4"/>
  <c r="CP21" i="4"/>
  <c r="CO21" i="4"/>
  <c r="CN21" i="4"/>
  <c r="CM21" i="4"/>
  <c r="CL21" i="4"/>
  <c r="CK21" i="4"/>
  <c r="CJ21" i="4"/>
  <c r="CI21" i="4"/>
  <c r="CH21" i="4"/>
  <c r="CG21" i="4"/>
  <c r="CF21" i="4"/>
  <c r="CE21" i="4"/>
  <c r="CD21" i="4"/>
  <c r="CC21" i="4"/>
  <c r="CB21" i="4"/>
  <c r="CA21" i="4"/>
  <c r="BZ21" i="4"/>
  <c r="BY21" i="4"/>
  <c r="BX21" i="4"/>
  <c r="BW21" i="4"/>
  <c r="BV21" i="4"/>
  <c r="BU21" i="4"/>
  <c r="BT21" i="4"/>
  <c r="BS21" i="4"/>
  <c r="BR21" i="4"/>
  <c r="BQ21" i="4"/>
  <c r="BP21" i="4"/>
  <c r="BO21" i="4"/>
  <c r="BN21" i="4"/>
  <c r="BM21" i="4"/>
  <c r="BL21"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G21" i="4"/>
  <c r="F21" i="4"/>
  <c r="E21" i="4"/>
  <c r="D21" i="4"/>
  <c r="C21" i="4"/>
  <c r="DH20" i="4"/>
  <c r="DG20" i="4"/>
  <c r="DF20" i="4"/>
  <c r="DE20" i="4"/>
  <c r="DD20" i="4"/>
  <c r="DC20" i="4"/>
  <c r="DB20" i="4"/>
  <c r="DA20" i="4"/>
  <c r="CZ20" i="4"/>
  <c r="CY20" i="4"/>
  <c r="CX20" i="4"/>
  <c r="CW20" i="4"/>
  <c r="CV20" i="4"/>
  <c r="CU20" i="4"/>
  <c r="CT20" i="4"/>
  <c r="CS20" i="4"/>
  <c r="CR20" i="4"/>
  <c r="CQ20" i="4"/>
  <c r="CP20" i="4"/>
  <c r="CO20" i="4"/>
  <c r="CN20" i="4"/>
  <c r="CM20" i="4"/>
  <c r="CL20" i="4"/>
  <c r="CK20" i="4"/>
  <c r="CJ20" i="4"/>
  <c r="CI20" i="4"/>
  <c r="CH20" i="4"/>
  <c r="CG20" i="4"/>
  <c r="CF20" i="4"/>
  <c r="CE20" i="4"/>
  <c r="CD20" i="4"/>
  <c r="CC20" i="4"/>
  <c r="CB20" i="4"/>
  <c r="CA20" i="4"/>
  <c r="BZ20" i="4"/>
  <c r="BY20" i="4"/>
  <c r="BX20" i="4"/>
  <c r="BW20" i="4"/>
  <c r="BV20" i="4"/>
  <c r="BU20" i="4"/>
  <c r="BT20" i="4"/>
  <c r="BS20" i="4"/>
  <c r="BR20"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G20" i="4"/>
  <c r="F20" i="4"/>
  <c r="E20" i="4"/>
  <c r="D20" i="4"/>
  <c r="C20" i="4"/>
  <c r="B22" i="4"/>
  <c r="B21" i="4"/>
  <c r="B20" i="4"/>
  <c r="B19" i="4"/>
  <c r="C19" i="4"/>
  <c r="D19" i="4"/>
  <c r="E19" i="4"/>
  <c r="F19" i="4"/>
  <c r="G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S19" i="4"/>
  <c r="BT19" i="4"/>
  <c r="BU19" i="4"/>
  <c r="BV19" i="4"/>
  <c r="DH22" i="7" l="1"/>
  <c r="DG22" i="7"/>
  <c r="DF22" i="7"/>
  <c r="DE22" i="7"/>
  <c r="DD22" i="7"/>
  <c r="DC22" i="7"/>
  <c r="DB22" i="7"/>
  <c r="DA22" i="7"/>
  <c r="CZ22" i="7"/>
  <c r="CY22" i="7"/>
  <c r="CX22" i="7"/>
  <c r="CW22" i="7"/>
  <c r="CV22" i="7"/>
  <c r="CU22" i="7"/>
  <c r="CT22" i="7"/>
  <c r="CS22" i="7"/>
  <c r="CR22" i="7"/>
  <c r="CQ22" i="7"/>
  <c r="CP22" i="7"/>
  <c r="CO22" i="7"/>
  <c r="CN22" i="7"/>
  <c r="CM22" i="7"/>
  <c r="CL22" i="7"/>
  <c r="CK22" i="7"/>
  <c r="CJ22" i="7"/>
  <c r="CI22" i="7"/>
  <c r="CH22"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H20" i="7"/>
  <c r="H19" i="7"/>
  <c r="DH22" i="5"/>
  <c r="DG22" i="5"/>
  <c r="DF22" i="5"/>
  <c r="DE22" i="5"/>
  <c r="DD22" i="5"/>
  <c r="DC22" i="5"/>
  <c r="DB22" i="5"/>
  <c r="DA22" i="5"/>
  <c r="CZ22" i="5"/>
  <c r="CY22" i="5"/>
  <c r="CX22" i="5"/>
  <c r="CW22" i="5"/>
  <c r="CV22" i="5"/>
  <c r="CU22" i="5"/>
  <c r="CT22" i="5"/>
  <c r="CS22" i="5"/>
  <c r="CR22" i="5"/>
  <c r="CQ22" i="5"/>
  <c r="CP22" i="5"/>
  <c r="CO22" i="5"/>
  <c r="CN22" i="5"/>
  <c r="CM22" i="5"/>
  <c r="CL22" i="5"/>
  <c r="CK22" i="5"/>
  <c r="CJ22" i="5"/>
  <c r="CI22" i="5"/>
  <c r="CH22" i="5"/>
  <c r="CG22" i="5"/>
  <c r="CF22" i="5"/>
  <c r="CE22" i="5"/>
  <c r="CD22" i="5"/>
  <c r="CC22" i="5"/>
  <c r="CB22" i="5"/>
  <c r="CA22" i="5"/>
  <c r="BZ22" i="5"/>
  <c r="BY22" i="5"/>
  <c r="BX22" i="5"/>
  <c r="BW22" i="5"/>
  <c r="BV22" i="5"/>
  <c r="BU22" i="5"/>
  <c r="BT22" i="5"/>
  <c r="BS22" i="5"/>
  <c r="BR22" i="5"/>
  <c r="BQ22" i="5"/>
  <c r="BP22" i="5"/>
  <c r="BO22" i="5"/>
  <c r="BN22" i="5"/>
  <c r="BM22" i="5"/>
  <c r="BL22" i="5"/>
  <c r="BK22" i="5"/>
  <c r="BJ22" i="5"/>
  <c r="BI22" i="5"/>
  <c r="BH22" i="5"/>
  <c r="BG22" i="5"/>
  <c r="BF22" i="5"/>
  <c r="BE22" i="5"/>
  <c r="BD22" i="5"/>
  <c r="BC22" i="5"/>
  <c r="BB22" i="5"/>
  <c r="BA22" i="5"/>
  <c r="AZ22" i="5"/>
  <c r="AY22" i="5"/>
  <c r="AX22"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G22" i="5"/>
  <c r="F22" i="5"/>
  <c r="E22" i="5"/>
  <c r="D22" i="5"/>
  <c r="C22" i="5"/>
  <c r="B22" i="5"/>
  <c r="DH21" i="5"/>
  <c r="DG21" i="5"/>
  <c r="DF21" i="5"/>
  <c r="DE21" i="5"/>
  <c r="DD21" i="5"/>
  <c r="DC21" i="5"/>
  <c r="DB21" i="5"/>
  <c r="DA21" i="5"/>
  <c r="CZ21" i="5"/>
  <c r="CY21" i="5"/>
  <c r="CX21" i="5"/>
  <c r="CW21" i="5"/>
  <c r="CV21" i="5"/>
  <c r="CU21" i="5"/>
  <c r="CT21" i="5"/>
  <c r="CS21" i="5"/>
  <c r="CR21" i="5"/>
  <c r="CQ21" i="5"/>
  <c r="CP21" i="5"/>
  <c r="CO21" i="5"/>
  <c r="CN21" i="5"/>
  <c r="CM21" i="5"/>
  <c r="CL21" i="5"/>
  <c r="CK21" i="5"/>
  <c r="CJ21" i="5"/>
  <c r="CI21" i="5"/>
  <c r="CH21" i="5"/>
  <c r="CG21" i="5"/>
  <c r="CF21" i="5"/>
  <c r="CE21" i="5"/>
  <c r="CD21" i="5"/>
  <c r="CC21" i="5"/>
  <c r="CB21" i="5"/>
  <c r="CA21" i="5"/>
  <c r="BZ21" i="5"/>
  <c r="BY21" i="5"/>
  <c r="BX21" i="5"/>
  <c r="BW21" i="5"/>
  <c r="BV21" i="5"/>
  <c r="BU21" i="5"/>
  <c r="BT21" i="5"/>
  <c r="BS21" i="5"/>
  <c r="BR21" i="5"/>
  <c r="BQ21" i="5"/>
  <c r="BP21" i="5"/>
  <c r="BO21" i="5"/>
  <c r="BN21" i="5"/>
  <c r="BM21" i="5"/>
  <c r="BL21" i="5"/>
  <c r="BK21" i="5"/>
  <c r="BJ21" i="5"/>
  <c r="BI21" i="5"/>
  <c r="BH21" i="5"/>
  <c r="BG21" i="5"/>
  <c r="BF21" i="5"/>
  <c r="BE21" i="5"/>
  <c r="BD21" i="5"/>
  <c r="BC21" i="5"/>
  <c r="BB21" i="5"/>
  <c r="BA21"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G21" i="5"/>
  <c r="F21" i="5"/>
  <c r="E21" i="5"/>
  <c r="D21" i="5"/>
  <c r="C21" i="5"/>
  <c r="B21" i="5"/>
  <c r="DH22" i="6"/>
  <c r="DG22" i="6"/>
  <c r="DF22" i="6"/>
  <c r="DE22" i="6"/>
  <c r="DD22" i="6"/>
  <c r="DC22" i="6"/>
  <c r="DB22" i="6"/>
  <c r="DA22" i="6"/>
  <c r="CZ22" i="6"/>
  <c r="CY22" i="6"/>
  <c r="CX22" i="6"/>
  <c r="CW22" i="6"/>
  <c r="CV22" i="6"/>
  <c r="CU22" i="6"/>
  <c r="CT22" i="6"/>
  <c r="CS22" i="6"/>
  <c r="CR22" i="6"/>
  <c r="CQ22" i="6"/>
  <c r="CP22" i="6"/>
  <c r="CO22" i="6"/>
  <c r="CN22" i="6"/>
  <c r="CM22" i="6"/>
  <c r="CL22" i="6"/>
  <c r="CK22" i="6"/>
  <c r="CJ22" i="6"/>
  <c r="CI22" i="6"/>
  <c r="CH22" i="6"/>
  <c r="CG22" i="6"/>
  <c r="CF22" i="6"/>
  <c r="CE22" i="6"/>
  <c r="CD22" i="6"/>
  <c r="CC22" i="6"/>
  <c r="CB22" i="6"/>
  <c r="CA22" i="6"/>
  <c r="BZ22" i="6"/>
  <c r="BY22" i="6"/>
  <c r="BX22" i="6"/>
  <c r="BW22" i="6"/>
  <c r="BV22" i="6"/>
  <c r="BU22" i="6"/>
  <c r="BT22" i="6"/>
  <c r="BS22" i="6"/>
  <c r="BR22" i="6"/>
  <c r="BQ22" i="6"/>
  <c r="BP22" i="6"/>
  <c r="BO22" i="6"/>
  <c r="BN22" i="6"/>
  <c r="BM22" i="6"/>
  <c r="BL22" i="6"/>
  <c r="BK22" i="6"/>
  <c r="BJ22" i="6"/>
  <c r="BI22" i="6"/>
  <c r="BH22" i="6"/>
  <c r="BG22" i="6"/>
  <c r="BF22" i="6"/>
  <c r="BE22"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B22" i="6"/>
  <c r="DH21" i="6"/>
  <c r="DG21" i="6"/>
  <c r="DF21" i="6"/>
  <c r="DE21" i="6"/>
  <c r="DD21" i="6"/>
  <c r="DC21" i="6"/>
  <c r="DB21" i="6"/>
  <c r="DA21" i="6"/>
  <c r="CZ21" i="6"/>
  <c r="CY21" i="6"/>
  <c r="CX21" i="6"/>
  <c r="CW21" i="6"/>
  <c r="CV21" i="6"/>
  <c r="CU21" i="6"/>
  <c r="CT21" i="6"/>
  <c r="CS21" i="6"/>
  <c r="CR21" i="6"/>
  <c r="CQ21" i="6"/>
  <c r="CP21" i="6"/>
  <c r="CO21" i="6"/>
  <c r="CN21" i="6"/>
  <c r="CM21" i="6"/>
  <c r="CL21" i="6"/>
  <c r="CK21" i="6"/>
  <c r="CJ21" i="6"/>
  <c r="CI21" i="6"/>
  <c r="CH21" i="6"/>
  <c r="CG21" i="6"/>
  <c r="CF21" i="6"/>
  <c r="CE21" i="6"/>
  <c r="CD21" i="6"/>
  <c r="CC21" i="6"/>
  <c r="CB21" i="6"/>
  <c r="CA21" i="6"/>
  <c r="BZ21" i="6"/>
  <c r="BY21" i="6"/>
  <c r="BX21" i="6"/>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21" i="6"/>
  <c r="DH22" i="3"/>
  <c r="DG22" i="3"/>
  <c r="DF22" i="3"/>
  <c r="DE22" i="3"/>
  <c r="DD22"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G22" i="3"/>
  <c r="F22" i="3"/>
  <c r="E22" i="3"/>
  <c r="D22" i="3"/>
  <c r="C22" i="3"/>
  <c r="B22" i="3"/>
  <c r="DH21" i="3"/>
  <c r="DG21" i="3"/>
  <c r="DF21" i="3"/>
  <c r="DE21" i="3"/>
  <c r="DD21"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G21" i="3"/>
  <c r="F21" i="3"/>
  <c r="E21" i="3"/>
  <c r="D21" i="3"/>
  <c r="C21" i="3"/>
  <c r="B21" i="3"/>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G22" i="2"/>
  <c r="F22" i="2"/>
  <c r="E22" i="2"/>
  <c r="D22" i="2"/>
  <c r="C22" i="2"/>
  <c r="B22"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G21" i="2"/>
  <c r="F21" i="2"/>
  <c r="E21" i="2"/>
  <c r="D21" i="2"/>
  <c r="C21" i="2"/>
  <c r="B21" i="2"/>
  <c r="DH63" i="2"/>
  <c r="DG63" i="2"/>
  <c r="DF63" i="2"/>
  <c r="DE63" i="2"/>
  <c r="CZ63" i="2"/>
  <c r="CY63" i="2"/>
  <c r="CX63" i="2"/>
  <c r="CW63" i="2"/>
  <c r="CV63" i="2"/>
  <c r="CU63" i="2"/>
  <c r="CT63" i="2"/>
  <c r="CS63" i="2"/>
  <c r="CR63" i="2"/>
  <c r="CQ63" i="2"/>
  <c r="CP63" i="2"/>
  <c r="CO63" i="2"/>
  <c r="CN63" i="2"/>
  <c r="CM63" i="2"/>
  <c r="CL63" i="2"/>
  <c r="CK63" i="2"/>
  <c r="CJ63" i="2"/>
  <c r="CI63" i="2"/>
  <c r="CH63" i="2"/>
  <c r="CG63" i="2"/>
  <c r="CF63" i="2"/>
  <c r="CE63" i="2"/>
  <c r="CD63" i="2"/>
  <c r="CC63" i="2"/>
  <c r="CB63" i="2"/>
  <c r="CA63" i="2"/>
  <c r="BZ63" i="2"/>
  <c r="BY63" i="2"/>
  <c r="BX63" i="2"/>
  <c r="BW63" i="2"/>
  <c r="BT63" i="2"/>
  <c r="BS63" i="2"/>
  <c r="BR63" i="2"/>
  <c r="BQ63" i="2"/>
  <c r="BP63" i="2"/>
  <c r="BO63" i="2"/>
  <c r="BN63" i="2"/>
  <c r="BM63" i="2"/>
  <c r="BL63" i="2"/>
  <c r="BK63" i="2"/>
  <c r="BJ63" i="2"/>
  <c r="BI63" i="2"/>
  <c r="BH63" i="2"/>
  <c r="BG63"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G63" i="2"/>
  <c r="F63" i="2"/>
  <c r="E63" i="2"/>
  <c r="D63" i="2"/>
  <c r="C63" i="2"/>
  <c r="B63" i="2"/>
  <c r="DH62" i="2"/>
  <c r="DG62" i="2"/>
  <c r="DF62" i="2"/>
  <c r="DE62" i="2"/>
  <c r="DD62" i="2"/>
  <c r="DC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G62" i="2"/>
  <c r="F62" i="2"/>
  <c r="E62" i="2"/>
  <c r="D62" i="2"/>
  <c r="C62" i="2"/>
  <c r="B62" i="2"/>
  <c r="DH61" i="2"/>
  <c r="DG61" i="2"/>
  <c r="DF61" i="2"/>
  <c r="DE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G61" i="2"/>
  <c r="F61" i="2"/>
  <c r="E61" i="2"/>
  <c r="D61" i="2"/>
  <c r="C61" i="2"/>
  <c r="B61" i="2"/>
  <c r="BV60" i="2"/>
  <c r="BU60" i="2"/>
  <c r="BV53" i="2"/>
  <c r="BU53" i="2"/>
  <c r="BV52" i="2"/>
  <c r="BU52" i="2"/>
  <c r="BV51" i="2"/>
  <c r="BU51" i="2"/>
  <c r="BV50" i="2"/>
  <c r="BU50" i="2"/>
  <c r="BV49" i="2"/>
  <c r="BU49" i="2"/>
  <c r="BV48" i="2"/>
  <c r="BU48" i="2"/>
  <c r="BV45" i="2"/>
  <c r="BU45" i="2"/>
  <c r="BV44" i="2"/>
  <c r="BV62" i="2" s="1"/>
  <c r="BU44" i="2"/>
  <c r="BU61" i="2" s="1"/>
  <c r="DD56" i="2"/>
  <c r="DC56" i="2"/>
  <c r="DB56" i="2"/>
  <c r="DA56" i="2"/>
  <c r="DD54" i="2"/>
  <c r="DC54" i="2"/>
  <c r="DB54" i="2"/>
  <c r="DA54" i="2"/>
  <c r="DD53" i="2"/>
  <c r="DC53" i="2"/>
  <c r="DB53" i="2"/>
  <c r="DA53" i="2"/>
  <c r="DD52" i="2"/>
  <c r="DC52" i="2"/>
  <c r="DB52" i="2"/>
  <c r="DA52" i="2"/>
  <c r="DD51" i="2"/>
  <c r="DC51" i="2"/>
  <c r="DB51" i="2"/>
  <c r="DA51" i="2"/>
  <c r="DD49" i="2"/>
  <c r="DC49" i="2"/>
  <c r="DB49" i="2"/>
  <c r="DA49" i="2"/>
  <c r="DD48" i="2"/>
  <c r="DC48" i="2"/>
  <c r="DB48" i="2"/>
  <c r="DA48" i="2"/>
  <c r="DD47" i="2"/>
  <c r="DC47" i="2"/>
  <c r="DB47" i="2"/>
  <c r="DA47" i="2"/>
  <c r="DD45" i="2"/>
  <c r="DC45" i="2"/>
  <c r="DB45" i="2"/>
  <c r="DA45" i="2"/>
  <c r="DD44" i="2"/>
  <c r="DD63" i="2" s="1"/>
  <c r="DC44" i="2"/>
  <c r="DC63" i="2" s="1"/>
  <c r="DB44" i="2"/>
  <c r="DB62" i="2" s="1"/>
  <c r="DA44" i="2"/>
  <c r="DA61" i="2" s="1"/>
  <c r="BU63" i="2" l="1"/>
  <c r="DA63" i="2"/>
  <c r="BV61" i="2"/>
  <c r="DB61" i="2"/>
  <c r="BV63" i="2"/>
  <c r="DB63" i="2"/>
  <c r="DC61" i="2"/>
  <c r="BU62" i="2"/>
  <c r="DA62" i="2"/>
  <c r="DD61" i="2"/>
  <c r="DH20" i="5"/>
  <c r="DG20" i="5"/>
  <c r="DF20" i="5"/>
  <c r="DE20" i="5"/>
  <c r="DD20" i="5"/>
  <c r="DC20" i="5"/>
  <c r="DB20" i="5"/>
  <c r="DA20" i="5"/>
  <c r="CZ20" i="5"/>
  <c r="CY20" i="5"/>
  <c r="CX20" i="5"/>
  <c r="CW20" i="5"/>
  <c r="CV20" i="5"/>
  <c r="CU20" i="5"/>
  <c r="CT20" i="5"/>
  <c r="CS20" i="5"/>
  <c r="CR20" i="5"/>
  <c r="CQ20" i="5"/>
  <c r="CP20" i="5"/>
  <c r="CO20" i="5"/>
  <c r="CN20" i="5"/>
  <c r="CM20" i="5"/>
  <c r="CL20" i="5"/>
  <c r="CK20" i="5"/>
  <c r="CJ20" i="5"/>
  <c r="CI20" i="5"/>
  <c r="CH20" i="5"/>
  <c r="CG20" i="5"/>
  <c r="CF20" i="5"/>
  <c r="CE20" i="5"/>
  <c r="CD20" i="5"/>
  <c r="CC20" i="5"/>
  <c r="CB20" i="5"/>
  <c r="CA20" i="5"/>
  <c r="BZ20" i="5"/>
  <c r="BY20" i="5"/>
  <c r="BX20" i="5"/>
  <c r="BW20" i="5"/>
  <c r="DH19" i="5"/>
  <c r="DG19" i="5"/>
  <c r="DF19" i="5"/>
  <c r="DE19" i="5"/>
  <c r="DD19" i="5"/>
  <c r="DC19" i="5"/>
  <c r="DB19" i="5"/>
  <c r="DA19" i="5"/>
  <c r="CZ19" i="5"/>
  <c r="CY19" i="5"/>
  <c r="CX19" i="5"/>
  <c r="CW19" i="5"/>
  <c r="CV19" i="5"/>
  <c r="CU19" i="5"/>
  <c r="CT19" i="5"/>
  <c r="CS19" i="5"/>
  <c r="CR19" i="5"/>
  <c r="CQ19" i="5"/>
  <c r="CP19" i="5"/>
  <c r="CO19" i="5"/>
  <c r="CN19" i="5"/>
  <c r="CM19" i="5"/>
  <c r="CL19" i="5"/>
  <c r="CK19" i="5"/>
  <c r="CJ19" i="5"/>
  <c r="CI19" i="5"/>
  <c r="CH19" i="5"/>
  <c r="CG19" i="5"/>
  <c r="CF19" i="5"/>
  <c r="CE19" i="5"/>
  <c r="CD19" i="5"/>
  <c r="CC19" i="5"/>
  <c r="CB19" i="5"/>
  <c r="CA19" i="5"/>
  <c r="BZ19" i="5"/>
  <c r="BY19" i="5"/>
  <c r="BX19" i="5"/>
  <c r="BW19" i="5"/>
  <c r="DH20" i="2" l="1"/>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DH20" i="7" l="1"/>
  <c r="DG20" i="7"/>
  <c r="DF20" i="7"/>
  <c r="DE20" i="7"/>
  <c r="DD20" i="7"/>
  <c r="DC20" i="7"/>
  <c r="DB20" i="7"/>
  <c r="DA20" i="7"/>
  <c r="CZ20" i="7"/>
  <c r="CY20" i="7"/>
  <c r="CX20" i="7"/>
  <c r="CW20" i="7"/>
  <c r="CV20" i="7"/>
  <c r="CU20" i="7"/>
  <c r="CT20" i="7"/>
  <c r="CS20" i="7"/>
  <c r="CR20" i="7"/>
  <c r="CQ20" i="7"/>
  <c r="CP20" i="7"/>
  <c r="CO20" i="7"/>
  <c r="CN20" i="7"/>
  <c r="CM20" i="7"/>
  <c r="CL20" i="7"/>
  <c r="CK20" i="7"/>
  <c r="CJ20" i="7"/>
  <c r="CI20" i="7"/>
  <c r="CH20" i="7"/>
  <c r="CG20" i="7"/>
  <c r="CF20" i="7"/>
  <c r="CE20" i="7"/>
  <c r="CD20" i="7"/>
  <c r="CC20" i="7"/>
  <c r="CB20" i="7"/>
  <c r="CA20" i="7"/>
  <c r="BZ20" i="7"/>
  <c r="BY20" i="7"/>
  <c r="BX20" i="7"/>
  <c r="BW20" i="7"/>
  <c r="DH19" i="7"/>
  <c r="DG19" i="7"/>
  <c r="DF19" i="7"/>
  <c r="DE19" i="7"/>
  <c r="DD19" i="7"/>
  <c r="DC19" i="7"/>
  <c r="DB19" i="7"/>
  <c r="DA19" i="7"/>
  <c r="CZ19" i="7"/>
  <c r="CY19" i="7"/>
  <c r="CX19" i="7"/>
  <c r="CW19" i="7"/>
  <c r="CV19" i="7"/>
  <c r="CU19" i="7"/>
  <c r="CT19" i="7"/>
  <c r="CS19" i="7"/>
  <c r="CR19" i="7"/>
  <c r="CQ19" i="7"/>
  <c r="CP19" i="7"/>
  <c r="CO19" i="7"/>
  <c r="CN19" i="7"/>
  <c r="CM19" i="7"/>
  <c r="CL19" i="7"/>
  <c r="CK19" i="7"/>
  <c r="CJ19" i="7"/>
  <c r="CI19" i="7"/>
  <c r="CH19" i="7"/>
  <c r="CG19" i="7"/>
  <c r="CF19" i="7"/>
  <c r="CE19" i="7"/>
  <c r="CD19" i="7"/>
  <c r="CC19" i="7"/>
  <c r="CB19" i="7"/>
  <c r="CA19" i="7"/>
  <c r="BZ19" i="7"/>
  <c r="BY19" i="7"/>
  <c r="BX19" i="7"/>
  <c r="BW19" i="7"/>
  <c r="DH19" i="3" l="1"/>
  <c r="DG19" i="3"/>
  <c r="DF19" i="3"/>
  <c r="DE19" i="3"/>
  <c r="DD19" i="3"/>
  <c r="DC19" i="3"/>
  <c r="DB19" i="3"/>
  <c r="DA19" i="3"/>
  <c r="CZ19" i="3"/>
  <c r="CY19" i="3"/>
  <c r="CX19" i="3"/>
  <c r="CW19" i="3"/>
  <c r="CV19" i="3"/>
  <c r="CU19" i="3"/>
  <c r="CT19" i="3"/>
  <c r="CS19" i="3"/>
  <c r="CR19" i="3"/>
  <c r="CQ19" i="3"/>
  <c r="CP19" i="3"/>
  <c r="CO19" i="3"/>
  <c r="CN19" i="3"/>
  <c r="CM19" i="3"/>
  <c r="CL19" i="3"/>
  <c r="CK19" i="3"/>
  <c r="CJ19" i="3"/>
  <c r="CI19" i="3"/>
  <c r="CH19" i="3"/>
  <c r="CG19" i="3"/>
  <c r="CF19" i="3"/>
  <c r="CE19" i="3"/>
  <c r="CD19" i="3"/>
  <c r="CC19" i="3"/>
  <c r="CB19" i="3"/>
  <c r="CA19" i="3"/>
  <c r="BZ19" i="3"/>
  <c r="BY19" i="3"/>
  <c r="BX19" i="3"/>
  <c r="BW19" i="3"/>
  <c r="DH20" i="6"/>
  <c r="DG20" i="6"/>
  <c r="DF20" i="6"/>
  <c r="DE20" i="6"/>
  <c r="DD20" i="6"/>
  <c r="DC20" i="6"/>
  <c r="DB20" i="6"/>
  <c r="DA20" i="6"/>
  <c r="CZ20" i="6"/>
  <c r="CY20" i="6"/>
  <c r="CX20" i="6"/>
  <c r="CW20" i="6"/>
  <c r="CV20" i="6"/>
  <c r="CU20" i="6"/>
  <c r="CT20" i="6"/>
  <c r="CS20" i="6"/>
  <c r="CR20" i="6"/>
  <c r="CQ20" i="6"/>
  <c r="CP20" i="6"/>
  <c r="CO20" i="6"/>
  <c r="CN20" i="6"/>
  <c r="CM20" i="6"/>
  <c r="CL20" i="6"/>
  <c r="CK20" i="6"/>
  <c r="CJ20" i="6"/>
  <c r="CI20" i="6"/>
  <c r="CH20" i="6"/>
  <c r="CG20" i="6"/>
  <c r="CF20" i="6"/>
  <c r="CE20" i="6"/>
  <c r="CD20" i="6"/>
  <c r="CC20" i="6"/>
  <c r="CB20" i="6"/>
  <c r="CA20" i="6"/>
  <c r="BZ20" i="6"/>
  <c r="BY20"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DH19" i="6"/>
  <c r="DG19" i="6"/>
  <c r="DF19" i="6"/>
  <c r="DE19" i="6"/>
  <c r="DD19" i="6"/>
  <c r="DC19" i="6"/>
  <c r="DB19" i="6"/>
  <c r="DA19" i="6"/>
  <c r="CZ19" i="6"/>
  <c r="CY19" i="6"/>
  <c r="CX19" i="6"/>
  <c r="CW19" i="6"/>
  <c r="CV19" i="6"/>
  <c r="CU19" i="6"/>
  <c r="CT19" i="6"/>
  <c r="CS19" i="6"/>
  <c r="CR19" i="6"/>
  <c r="CQ19" i="6"/>
  <c r="CP19" i="6"/>
  <c r="CO19" i="6"/>
  <c r="CN19" i="6"/>
  <c r="CM19" i="6"/>
  <c r="CL19" i="6"/>
  <c r="CK19" i="6"/>
  <c r="CJ19" i="6"/>
  <c r="CI19" i="6"/>
  <c r="CH19" i="6"/>
  <c r="CG19" i="6"/>
  <c r="CF19" i="6"/>
  <c r="CE19" i="6"/>
  <c r="CD19" i="6"/>
  <c r="CC19" i="6"/>
  <c r="CB19" i="6"/>
  <c r="CA19" i="6"/>
  <c r="BZ19" i="6"/>
  <c r="BY19" i="6"/>
  <c r="BX19" i="6"/>
  <c r="BW19" i="6"/>
  <c r="H19" i="6" l="1"/>
  <c r="H20" i="6" s="1"/>
  <c r="BV20" i="7" l="1"/>
  <c r="BU20"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G20" i="7"/>
  <c r="F20" i="7"/>
  <c r="E20" i="7"/>
  <c r="D20" i="7"/>
  <c r="C20" i="7"/>
  <c r="B20" i="7"/>
  <c r="BV20" i="5"/>
  <c r="BU20" i="5"/>
  <c r="BT20" i="5"/>
  <c r="BS20" i="5"/>
  <c r="BR20" i="5"/>
  <c r="BQ20" i="5"/>
  <c r="BP20" i="5"/>
  <c r="BO20" i="5"/>
  <c r="BN20" i="5"/>
  <c r="BM20" i="5"/>
  <c r="BL20" i="5"/>
  <c r="BK20" i="5"/>
  <c r="BJ20" i="5"/>
  <c r="BI20" i="5"/>
  <c r="BH20" i="5"/>
  <c r="BG20" i="5"/>
  <c r="BF20" i="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G20" i="5"/>
  <c r="F20" i="5"/>
  <c r="E20" i="5"/>
  <c r="D20" i="5"/>
  <c r="C20" i="5"/>
  <c r="B20" i="5"/>
  <c r="O20" i="6"/>
  <c r="N20" i="6"/>
  <c r="M20" i="6"/>
  <c r="L20" i="6"/>
  <c r="K20" i="6"/>
  <c r="J20" i="6"/>
  <c r="I20" i="6"/>
  <c r="G20" i="6"/>
  <c r="F20" i="6"/>
  <c r="E20" i="6"/>
  <c r="D20" i="6"/>
  <c r="C20" i="6"/>
  <c r="B20" i="6"/>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G20" i="2"/>
  <c r="F20" i="2"/>
  <c r="E20" i="2"/>
  <c r="D20" i="2"/>
  <c r="C20" i="2"/>
  <c r="B20" i="2"/>
  <c r="BV20" i="2"/>
  <c r="BU20" i="2"/>
  <c r="BT20" i="2"/>
  <c r="BS20" i="2"/>
  <c r="BR20" i="2"/>
  <c r="BQ20" i="2"/>
  <c r="BP20" i="2"/>
  <c r="BO20" i="2"/>
  <c r="BN20" i="2"/>
  <c r="BM20" i="2"/>
  <c r="BL20" i="2"/>
  <c r="BK20" i="2"/>
  <c r="BJ20" i="2"/>
  <c r="BI20" i="2"/>
  <c r="BH20" i="2"/>
  <c r="BG20" i="2"/>
  <c r="BF20" i="2"/>
  <c r="BE20" i="2"/>
  <c r="BD20" i="2"/>
  <c r="BC20" i="2"/>
  <c r="BB20" i="2"/>
  <c r="BA20" i="2"/>
  <c r="BV19" i="7" l="1"/>
  <c r="BU19" i="7"/>
  <c r="BT19" i="7"/>
  <c r="BS19" i="7"/>
  <c r="BR19" i="7"/>
  <c r="BQ19" i="7"/>
  <c r="BP19" i="7"/>
  <c r="BO19" i="7"/>
  <c r="BN19" i="7"/>
  <c r="BM19" i="7"/>
  <c r="BL19" i="7"/>
  <c r="BK19" i="7"/>
  <c r="BV19" i="5"/>
  <c r="BU19" i="5"/>
  <c r="BT19" i="5"/>
  <c r="BS19" i="5"/>
  <c r="BR19" i="5"/>
  <c r="BQ19" i="5"/>
  <c r="BP19" i="5"/>
  <c r="BO19" i="5"/>
  <c r="BN19" i="5"/>
  <c r="BM19" i="5"/>
  <c r="BL19" i="5"/>
  <c r="BK19" i="5"/>
  <c r="BV19" i="6"/>
  <c r="BU19" i="6"/>
  <c r="BT19" i="6"/>
  <c r="BS19" i="6"/>
  <c r="BR19" i="6"/>
  <c r="BQ19" i="6"/>
  <c r="BP19" i="6"/>
  <c r="BO19" i="6"/>
  <c r="BN19" i="6"/>
  <c r="BM19" i="6"/>
  <c r="BL19" i="6"/>
  <c r="BK19" i="6"/>
  <c r="BV19" i="3"/>
  <c r="BU19" i="3"/>
  <c r="BT19" i="3"/>
  <c r="BS19" i="3"/>
  <c r="BR19" i="3"/>
  <c r="BQ19" i="3"/>
  <c r="BP19" i="3"/>
  <c r="BO19" i="3"/>
  <c r="BN19" i="3"/>
  <c r="BM19" i="3"/>
  <c r="BL19" i="3"/>
  <c r="BK19" i="3"/>
  <c r="BV19" i="2"/>
  <c r="BU19" i="2"/>
  <c r="BT19" i="2"/>
  <c r="BS19" i="2"/>
  <c r="BR19" i="2"/>
  <c r="BQ19" i="2"/>
  <c r="BP19" i="2"/>
  <c r="BO19" i="2"/>
  <c r="BN19" i="2"/>
  <c r="BM19" i="2"/>
  <c r="BL19" i="2"/>
  <c r="BK19" i="2"/>
  <c r="BJ19" i="7" l="1"/>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G19" i="7"/>
  <c r="F19" i="7"/>
  <c r="E19" i="7"/>
  <c r="D19" i="7"/>
  <c r="C19" i="7"/>
  <c r="B19" i="7"/>
  <c r="BJ19" i="6"/>
  <c r="BI19" i="6"/>
  <c r="BH19" i="6"/>
  <c r="BG19" i="6"/>
  <c r="BF19" i="6"/>
  <c r="BE19"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G19" i="6"/>
  <c r="F19" i="6"/>
  <c r="E19" i="6"/>
  <c r="D19" i="6"/>
  <c r="C19" i="6"/>
  <c r="B19" i="6"/>
  <c r="BJ19" i="5"/>
  <c r="BI19" i="5"/>
  <c r="BH19" i="5"/>
  <c r="BG19" i="5"/>
  <c r="BF19" i="5"/>
  <c r="BE19" i="5"/>
  <c r="BD19" i="5"/>
  <c r="BC19" i="5"/>
  <c r="BB19"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G19" i="5"/>
  <c r="F19" i="5"/>
  <c r="E19" i="5"/>
  <c r="D19" i="5"/>
  <c r="C19" i="5"/>
  <c r="B19" i="5"/>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G19" i="3"/>
  <c r="F19" i="3"/>
  <c r="E19" i="3"/>
  <c r="D19" i="3"/>
  <c r="C19" i="3"/>
  <c r="B19" i="3"/>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G19" i="2"/>
  <c r="F19" i="2"/>
  <c r="E19" i="2"/>
  <c r="D19" i="2"/>
  <c r="C19" i="2"/>
  <c r="B19" i="2"/>
</calcChain>
</file>

<file path=xl/comments1.xml><?xml version="1.0" encoding="utf-8"?>
<comments xmlns="http://schemas.openxmlformats.org/spreadsheetml/2006/main">
  <authors>
    <author>tc={0B0306DA-2EF4-43C1-87DD-CD0BF7EE0D1C}</author>
  </authors>
  <commentList>
    <comment ref="U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confirmed- no national stay-at home order after 21 May when lockdown ended.  However, movement remained restricted within Zones</t>
        </r>
      </text>
    </comment>
  </commentList>
</comments>
</file>

<file path=xl/sharedStrings.xml><?xml version="1.0" encoding="utf-8"?>
<sst xmlns="http://schemas.openxmlformats.org/spreadsheetml/2006/main" count="708" uniqueCount="358">
  <si>
    <t>Religious Gatherings</t>
  </si>
  <si>
    <t>Funerals</t>
  </si>
  <si>
    <t>Restaurants</t>
  </si>
  <si>
    <t>Bars</t>
  </si>
  <si>
    <t>Indoor Gyms</t>
  </si>
  <si>
    <t>Other Non-Essential Businesses</t>
  </si>
  <si>
    <t>Childcare/Early Learning</t>
  </si>
  <si>
    <t>Nursing Homes</t>
  </si>
  <si>
    <t>Voting</t>
  </si>
  <si>
    <t xml:space="preserve">Social Gatherings </t>
  </si>
  <si>
    <t>Stay at Home Orders</t>
  </si>
  <si>
    <t>Places of Amusement and Entertainment</t>
  </si>
  <si>
    <t>Personal Care Businesses</t>
  </si>
  <si>
    <t>K-12 Schools</t>
  </si>
  <si>
    <t>Higher Educations</t>
  </si>
  <si>
    <t xml:space="preserve">Prisons </t>
  </si>
  <si>
    <t>Transportation</t>
  </si>
  <si>
    <t>Daily Intensity-National Only</t>
  </si>
  <si>
    <t>Dates</t>
  </si>
  <si>
    <t>Non-Essential Retail Stores</t>
  </si>
  <si>
    <t>Movie Theaters</t>
  </si>
  <si>
    <t>Hair Salons and Barbers</t>
  </si>
  <si>
    <t xml:space="preserve">Non-Essential Retail </t>
  </si>
  <si>
    <t>Movie Theatres</t>
  </si>
  <si>
    <t>Indoor Movie Theatres</t>
  </si>
  <si>
    <t>Daily Average-Combined (17 Domains)</t>
  </si>
  <si>
    <t>Daily Average-Combined (14 Domains)</t>
  </si>
  <si>
    <t>Daily Average-Combined (15 Domains)</t>
  </si>
  <si>
    <t>Daily Total-National Only</t>
  </si>
  <si>
    <t>Daily Average-National Only (17 Domains)</t>
  </si>
  <si>
    <t>Daily Average-National Only (15 Domains)</t>
  </si>
  <si>
    <t>Daily Average-National Only (14 Domains)</t>
  </si>
  <si>
    <t>Botswana - Partial Only</t>
  </si>
  <si>
    <t>Botswana-National Only</t>
  </si>
  <si>
    <t>Botswana - Combined (Partial &amp;National)</t>
  </si>
  <si>
    <t>India has no partial-only coding</t>
  </si>
  <si>
    <t>Daily Average-National (17 Domains)</t>
  </si>
  <si>
    <t>Daily Average-National (15 Domains)</t>
  </si>
  <si>
    <t>Daily Average-National (14 Domains)</t>
  </si>
  <si>
    <t>Mozambique has no partial only coding</t>
  </si>
  <si>
    <t>Namibia has no partial only coding</t>
  </si>
  <si>
    <t>Namibia-National Only</t>
  </si>
  <si>
    <t>Ask Anna about whether there were any policies for non-essential retail stores</t>
  </si>
  <si>
    <t>Daily Average-Natioanl (15 Domains)</t>
  </si>
  <si>
    <t>Ukaine-National Only</t>
  </si>
  <si>
    <t>14 Domains= all domains (except voting, nursing homes and transport)</t>
  </si>
  <si>
    <t>15 Domains= all domains (except voting and nursing homes)</t>
  </si>
  <si>
    <t>17 Domains= all domains</t>
  </si>
  <si>
    <t>Daily Average - National (17 Domains)</t>
  </si>
  <si>
    <t>Daily Total -National Only</t>
  </si>
  <si>
    <t>Daily Average - National (15 Domains)</t>
  </si>
  <si>
    <t>Daily Average - National (14 Domains)</t>
  </si>
  <si>
    <t>Jamaica did have at least 2 geographically targeted lockdowns in 2 parishs that are not reflected in the national coding</t>
  </si>
  <si>
    <t>Non-Essential Retail</t>
  </si>
  <si>
    <t>Botswana</t>
  </si>
  <si>
    <t>India</t>
  </si>
  <si>
    <t>Jamaica</t>
  </si>
  <si>
    <t>Namibia</t>
  </si>
  <si>
    <t>Mozambique</t>
  </si>
  <si>
    <t>Ukraine</t>
  </si>
  <si>
    <t>Domain</t>
  </si>
  <si>
    <t>Total Countries</t>
  </si>
  <si>
    <t>CA - Adjusted</t>
  </si>
  <si>
    <t>Hair Salons/Barbers</t>
  </si>
  <si>
    <t>Adjusted Daily Total</t>
  </si>
  <si>
    <t>CA - Adjusted Daily Average</t>
  </si>
  <si>
    <t>GA - Adjusted</t>
  </si>
  <si>
    <t>Daily Adjusted Total</t>
  </si>
  <si>
    <t>GA - Adjusted Daily Average</t>
  </si>
  <si>
    <t>CO - Adjusted Daily Average</t>
  </si>
  <si>
    <t>FL - Adjusted Daily Average</t>
  </si>
  <si>
    <t>IL - Adjusted Daily Average</t>
  </si>
  <si>
    <t>LA Adjusted Daily Average</t>
  </si>
  <si>
    <t>MA - Adjusted Daily Average</t>
  </si>
  <si>
    <t>NJ - Adjusted Daily Average</t>
  </si>
  <si>
    <t>NY - Adjusted Daily Average</t>
  </si>
  <si>
    <t>PA - Adjusted Daily Average</t>
  </si>
  <si>
    <t>TX - Adjusted Daily Average</t>
  </si>
  <si>
    <t>WA - Adjusted Daily Average</t>
  </si>
  <si>
    <t>14-Domain Comparison</t>
  </si>
  <si>
    <t>US States - 14 Domains</t>
  </si>
  <si>
    <t>12-State Average (14 Domains)</t>
  </si>
  <si>
    <t xml:space="preserve">Botswana </t>
  </si>
  <si>
    <t xml:space="preserve">India </t>
  </si>
  <si>
    <t xml:space="preserve">Ukraine </t>
  </si>
  <si>
    <t>US 12-State Average</t>
  </si>
  <si>
    <t>California (US)</t>
  </si>
  <si>
    <t>Georgia (US)</t>
  </si>
  <si>
    <t>Date</t>
  </si>
  <si>
    <t>Botswana_Cases</t>
  </si>
  <si>
    <t>Botswana_DailyCases</t>
  </si>
  <si>
    <t>India_Cases</t>
  </si>
  <si>
    <t>India__DailyCases</t>
  </si>
  <si>
    <t>Jamaica_Cases</t>
  </si>
  <si>
    <t>Jamaica_DailyCases</t>
  </si>
  <si>
    <t>Mozambique_Cases</t>
  </si>
  <si>
    <t>Mozambique_DailyCases</t>
  </si>
  <si>
    <t>Namibia_Cases</t>
  </si>
  <si>
    <t>Namibia_DailyCases</t>
  </si>
  <si>
    <t>Ukraine_Cases</t>
  </si>
  <si>
    <t>Ukraine_DailyCases</t>
  </si>
  <si>
    <t>NumberDays</t>
  </si>
  <si>
    <t>California_Average</t>
  </si>
  <si>
    <t>Georgia_Average</t>
  </si>
  <si>
    <t xml:space="preserve">Botswana_Average_14Domains </t>
  </si>
  <si>
    <t xml:space="preserve">India_Average_14Domains  </t>
  </si>
  <si>
    <t xml:space="preserve">Jamaica_Average_14Domains  </t>
  </si>
  <si>
    <t xml:space="preserve">Mozambique_Average_14Domains  </t>
  </si>
  <si>
    <t xml:space="preserve">Namibia_Average_14Domains  </t>
  </si>
  <si>
    <t xml:space="preserve">Ukraine_Average_14Domains  </t>
  </si>
  <si>
    <t xml:space="preserve">US_12-State_Average_Average_14Domains </t>
  </si>
  <si>
    <t xml:space="preserve">California(US)_Average_14Domains </t>
  </si>
  <si>
    <t xml:space="preserve">Georgia(US)_Average_14Domains </t>
  </si>
  <si>
    <t>Botswana_Avg_15_domains</t>
  </si>
  <si>
    <t>Ukraine_Average_15_domains</t>
  </si>
  <si>
    <t>Namibia_Average_15_domains</t>
  </si>
  <si>
    <t>Mozambique_Avg_15_domains</t>
  </si>
  <si>
    <t>Jamaica_Avg_15_domains</t>
  </si>
  <si>
    <t>India_Avg_15_domains</t>
  </si>
  <si>
    <t xml:space="preserve">
</t>
  </si>
  <si>
    <t>3/18-5/21 (From March 18 until April 3, it is forbidden to carry more than 10 passengers at a time in public transport. / - Starting March 23, it is allowed to carry only passengers having special permits (staff of crucial enterprises and infrastructure like healthcare, law enforcement bodies, communal service workers and the like). Scheduled to expire on April 22.)</t>
  </si>
  <si>
    <t>5/22-6/16 (Starting May 22, the so-called adaptive quarantine is introduced, including resuming of ground public transportation with physical distancing of passengers in the carriage (only seating occupancy allowed).</t>
  </si>
  <si>
    <t>6/17-6/19 (recommendation for employers to modify working schedule so that to shift rush hour from 8 to 10 am); also ther is a call to municipal authorities to enlarge a number of pulic transport units, which is not actually working due to the same number of public vehicles</t>
  </si>
  <si>
    <t>No recommendations or mandates for this domain – no voting is expected within quarantine timing.</t>
  </si>
  <si>
    <t>3/17-6/19 ( no visitors from outside allowed, except attorneys wearing masks; video conferencing with relatives organized; suspending prisoner transfers; suspending intake of new prisoners from other jails. No expiration date set.)</t>
  </si>
  <si>
    <t>No official recommendations or mandates for this domain – just general epidemic measures should be in place.</t>
  </si>
  <si>
    <t>3/12-6/9 (schooling has been stopped at nursery schools, general secondary schools, out-of- school educational institutions, colleges, universities, institutions of undergraduate, graduate and postgraduate learning.  Scheduled to expire on April (3) 22.)</t>
  </si>
  <si>
    <t>6/10-6/19 (- certification of applicants for higher education and preparatory activities;
- receipt of documents on professional (vocational) and higher education;
- adult education;
- public defense of scientific achievements (thesis) is allowed;               - application campaign is postponed till mid August, new academic year for first-year students scheduled to start in October vs September 1)</t>
  </si>
  <si>
    <t>3/12-5/31 ( schooling has been stopped at nursery schools, general secondary schools, out-of- school educational institutions, colleges, universities, institutions of undergraduate, graduate and postgraduate learning.  Scheduled to expire on April (3) 22.)</t>
  </si>
  <si>
    <t>6/1-6/19 (The educational process is being restored:
- attending classes in groups of no more than 10 people in educational institutions;
- professional and practical training and state qualification certification in institutions of professional (vocational) education;
- internships, laboratory work and training;                                                      - final exams for school graduates were postponed but scheduled to start June 30)</t>
  </si>
  <si>
    <t>3/12-5/24 ( schooling has been stopped at nursery schools, general secondary schools, out-of- school educational institutions, colleges, universities, institutions of undergraduate, graduate and postgraduate learning.  Scheduled to expire on April (3) 22.)</t>
  </si>
  <si>
    <t>5/25-6/19 ( kindergartens open with epidemic measures in place – fever screening, disinfection, no toys that cannot be washed, no parents allowed in the premises.)</t>
  </si>
  <si>
    <r>
      <t xml:space="preserve">3/17-5/31 ( fitness clubs, indoor gyms, swimming pools temporarily stop working. Scheduled to expire on April (3) 22. </t>
    </r>
    <r>
      <rPr>
        <i/>
        <sz val="11"/>
        <color theme="1"/>
        <rFont val="Calibri"/>
        <family val="2"/>
        <scheme val="minor"/>
      </rPr>
      <t>As of May 25, still closed. New expiration date scheduled on June 1)</t>
    </r>
  </si>
  <si>
    <t xml:space="preserve">3/17-5/10 (beauty parlors, spa salons, barber shops temporarily stop working. Scheduled to expire on April (3) 22)  </t>
  </si>
  <si>
    <t>5/11-6/19 (the first relaxation measures begin in the country, including the opening of beauty salons, hairdressers, with strict observation of epidemic measures – disinfection, physical distancing, one client at a time, waiting outside.)</t>
  </si>
  <si>
    <r>
      <t xml:space="preserve">3/17-6/19 (trade and entertaining enterprises, aquaparks, museums, and cultural establishments, like theatres and cinemas, temporarily stop working. Scheduled to expire on April (3) 22.) </t>
    </r>
    <r>
      <rPr>
        <i/>
        <sz val="11"/>
        <color theme="1"/>
        <rFont val="Calibri"/>
        <family val="2"/>
        <scheme val="minor"/>
      </rPr>
      <t>.[6/19/20 (places of amusement are still closed, scheduled to open July 2)]</t>
    </r>
  </si>
  <si>
    <t>As of July 2, only outdoor (drive-in) movie theatres opened. Most shows are broadcast online. July is traditionally a holiday month for theatres.</t>
  </si>
  <si>
    <t xml:space="preserve">3/17-5/10 (bars temporarily stop working. Scheduled to expire on April (3) 22.) </t>
  </si>
  <si>
    <t>5/11-6/4 (cafes and restaurants can open patios; only two (almost immediately increased to four) people (not counting children under 14) are allowed at a table, all tables should be placed at the distance of 1,5 meters from one another. All customers should wear masks, except for when eating. )</t>
  </si>
  <si>
    <t>6/5-6/19 (bars are allowed to accept guests in the premises, subject to distancing and anti-epidemic measures in place, except for Kyiv, where the number of patients with COVID-19 exceeds the norm per 100 thousand population)</t>
  </si>
  <si>
    <t>3/17-5/10 (cafes and restaurants are open for take-out and delivery service only. Scheduled to expire on April (3) 22.)</t>
  </si>
  <si>
    <t>5/11-6/4 ( Cafes and restaurants can open patios; only two (almost immediately increased to four) people (not counting children under 14) are allowed at a table, all tables should be placed at the distance of 1,5 meters from one another. All customers should wear masks, except for when eating. )</t>
  </si>
  <si>
    <t xml:space="preserve">6/5-6/19 (cafes and restaurants are allowed to accept guests in the premises, subject to distancing and anti-epidemic measures in place)* </t>
  </si>
  <si>
    <t>4/6-6/4 (stricter limitations introduced: individuals must always have valid IDs when leaving their homes and wear masks or respirators in public areas, kids under 14 are not allowed in the streets without being accompanied by an adult, no more than two persons are allowed at a time (except for official necessity and when chaperoning children), no visits to parks, squares, recreational areas)</t>
  </si>
  <si>
    <t>4/2-4/5 (Seniors 60+ are required to stay home unless there is no one to go shopping for them (but within 2 km area from the place of residence). [adopted on Apr 2, it was rather a requirement rather than recommendation, but in fact very hard to monitor and control, esp. with lonely seniors or, on the contrary, active and still working])</t>
  </si>
  <si>
    <t>6/5-6/19 (seniors 60+ are not required to stay home)</t>
  </si>
  <si>
    <t>3/17-6/19 (not more than 10 attendees are allowed, or one person per sq. m., 1.5 m distancing; no kissing of the deceased. Those present during the funerals of people who died because of coronavirus are to be recorded.)</t>
  </si>
  <si>
    <t xml:space="preserve">3/17-3/21 ( ban on any religious gatherings with more than 10 participants. Scheduled to expire on April (3) 22) </t>
  </si>
  <si>
    <t>3/22-6/19 (religious services with parishioners are allowed subject to one person per 10 sq. m.)</t>
  </si>
  <si>
    <t xml:space="preserve">3/17-6/16 (ban on any public gatherings with more than 10 participants) </t>
  </si>
  <si>
    <t>6/17-6/19 (the adaptive quarantine extended till July 31)</t>
  </si>
  <si>
    <t>Ukraine - National  (June 19 update)</t>
  </si>
  <si>
    <t>3/28-6/19 (taxi and bus occupancy capped at 50%)</t>
  </si>
  <si>
    <t>4/21-6/19 (non-essential prison visitors prohibited until end of state of emergency)</t>
  </si>
  <si>
    <t>4/23-6/19 (non-essential visitors prohibited)</t>
  </si>
  <si>
    <t>3/28-6/7 (all schools and higher education institutions "must remain closed" - thru Stage 2 at least)</t>
  </si>
  <si>
    <t>6/8-6/19 (in-person vocational training can restart)</t>
  </si>
  <si>
    <t>3/28-6/3 (applies to all "schools" as defined by Education Act of 2001 - thru April 17 - through Stage 2 at least)</t>
  </si>
  <si>
    <t>6/3-6/19 (grades 11-12 in-person instruction can restart)</t>
  </si>
  <si>
    <t>3/28-4/16 (3/28 list did not reference childcare facilities)</t>
  </si>
  <si>
    <t xml:space="preserve"> 4/17-5/4 order added  childcare facilities serving critical service workers to list of critical services that can remain open</t>
  </si>
  <si>
    <t>5/5-6/19 (subject to general business mandates regarding physical distancing)</t>
  </si>
  <si>
    <t>3/28-5/4 (strict stay at home order and order closing all business not defined as "critical services")</t>
  </si>
  <si>
    <t>5/5-6/19 (can reopen with physical distancing)</t>
  </si>
  <si>
    <t>3/28-6/1 (strict stay at home order and order closing all business not defined as "critical services" - gyms must remain closed during Stage 2)</t>
  </si>
  <si>
    <t>6/2-6/19 (can reopen with square meter occupancy cap)</t>
  </si>
  <si>
    <t>5/5-6/19 (can reopen but must use PPE other physical distancing rules will apply but no occupancy cap)</t>
  </si>
  <si>
    <t>3/28-6/1 (strict stay at home order and order closing all business not defined as "critical services" - theaters must remain closed for Stage 2 which started on May 5)</t>
  </si>
  <si>
    <t>3/28-6/1 (bars must close entirely - renewed for 28 days on May 5)</t>
  </si>
  <si>
    <t>6/2-6/19 (selling liquor for takeaway is permitted)</t>
  </si>
  <si>
    <t>3/28-6/1  (restaurants can only remain open for takeaway - renewed on 5/5 for 28 days)</t>
  </si>
  <si>
    <t>6/2-6/19 (on-premise dining permitted but square footage occupancy cap)</t>
  </si>
  <si>
    <t>3/28-5/4 (stay at home applies to all persons and essential workers must have permission letter from employer designating them as essential worker (physical exercise group outsied home limited to 3)</t>
  </si>
  <si>
    <t>5/5-6/1 (stay at home recommendation during Stage 2 of reopening)</t>
  </si>
  <si>
    <t>6/2-6/19 (no recommendation?)</t>
  </si>
  <si>
    <t>3/28-6/1 (gatherings of 10 or more people banned); 6/2-6/19 (gathering cap at 50)</t>
  </si>
  <si>
    <t>3/17/20 (emergency declaration)</t>
  </si>
  <si>
    <t xml:space="preserve">4/2-4/8 (Banned use of motorcycles and vicycle taxi services; Buses, mini-buses and even open back passenger lorries will be limited to carrying a maximum of one-third of their official carrying capacity. Bicycle taxis and three-wheel motor taxis banned. Any violator will have their vehicle confiscated. The aim is to cut transport capacity to one-third. At bus stop, people should stay no less than 1.5 m apart.
Comunicação de sua excelência Helena Mateus Kida, 2 de Abril 2020.  Mozambique News reports &amp; clippings
478 4 April 2020 Editor: Joseph Hanlon)
</t>
  </si>
  <si>
    <t xml:space="preserve">4/9-6/19 (April, 9 
Mandatory the use of masks on transport and in crowded places. The measures are included in a new decree that amends some articles of a first document approved by the government on 2 April. The decree suspends the ban on taxi services by motorcycles and bicycles, after a number of protests on the part of operators, mainly in country’s central and northern provinces. Under the new measures, such services may operate, but only with drivers and passengers using masks. 
The government has suspended the article that forced van and bus operators to carry only one third of the normal capacity, so allowing them to take up to the maximum capacity of the vehicle, but again with everyone wearing masks. 
Ministerio dos Transportes e Comunicacoes Gabinete do Ministro Circular No 02/GM/MTC/2020
https://clubofmozambique.com/news/mozambique-masks-to-be-mandatory-in-transport-crowded-places-taxi-rules-eased-157385/)
</t>
  </si>
  <si>
    <t xml:space="preserve">4/13-6/19 (April 13 
More than 5,000 inmates will be released from prison facilities across the country under an amnesty pardoning sentences of up to one year as part of measures aimed at preventing the spread of the new coronavirus in penitentiary establishments.
https://clubofmozambique.com/news/mozambique-inmates-to-go-home-watch-157550/ April, 16/17 Prisoners serving sentences up to one year released (about 20% of inmates in Beira, 50% in Maputo) https://clubofmozambique.com/news/mozambique-sofala-releases-a-token-57-of-437-prisoners-covered-by-amnesty-watch-157861/https://clubofmozambique.com/news/covid-19-first-prisoners-released-in-maputo-province-157966/)
</t>
  </si>
  <si>
    <t>4/1-4/12 (State of Emergency (Lei no 1/2020), April 2: Visits to hospitals and prisons are restricted)</t>
  </si>
  <si>
    <t xml:space="preserve">No official statements targeting nursing houses. 
March 31 Homes for the elderly and vulnerable children and adolescents run by religious organizations in Maputo have suspended visits and reduced the number of those in their establishments, as part of measures to prevent the spread of the Covid-19 ; No official statements targeting nursing houses. 
March 31 Homes for the elderly and vulnerable children and adolescents run by religious organizations in Maputo have suspended visits and reduced the number of those in their establishments, as part of measures to prevent the spread of the Covid-19 
https://clubofmozambique.com/news/mozambique-religious-homes-for-the-elderly-children-and-teenagers-suspend-visits-156623/ 
April 2: Visits to hospitals are restricted
</t>
  </si>
  <si>
    <t xml:space="preserve">3/23-6/19 (All schools, whether publicly or privately owned, and teaching all levels of education, from pre-school up to university, must close for 30 days as from March 23 https://clubofmozambique.com/news/coronavirus-mozambique-closes-schools-suspends-visa-issuance-president-155819/ )  </t>
  </si>
  <si>
    <t xml:space="preserve">3/18-3/22 (March 18 Ministry of Education issued that a weekly schedule is drawn up by classes; for example, two or three classes, whose number does not exceed 300 children (some classes have a quite a high number of students, e.g. with more than 100 pupils). Schools already had hygiene kits, as well as materials for preparing informative posters.
https://clubofmozambique.com/news/mozambique-covid-19-preventative-actions-already-underway-in-all-schools-minister-155519/ )
</t>
  </si>
  <si>
    <t xml:space="preserve">4/1-6/19 (April 2. Public and private institutions compelled to operate with only one-third of the workforce present in the office or installation; workers must be at least 1.5 meters apart. There should be a rotation with one group coming to work for two weeks, then another group, and then the other. Those not in the office will work from home (senior civil servant excluded)
Comunicação de sua excelência Helena Mateus Kida, ministra da justiça, assuntos Constitucionais e religiosos por ocasião da aprovação do decreto do Conselho de Ministros sobre as medidas de execução administrativa na sequência do Decreto Presidencial que declara Estado de Emergência. Maputo, 2 de Abril 2020 )
</t>
  </si>
  <si>
    <t xml:space="preserve">4/1-6/19 (April 2. State of Emergency: services closed: discos, games rooms, museums, libraries, gyms, playing fields, beaches (except for fishers), theatres, and monuments.
Boletim da Republica – Decreto no 12/2020 de 2 de Abril)
</t>
  </si>
  <si>
    <t xml:space="preserve">4/1-6/19 (no specific rules for hair salons/barbers, but April 2. Public and private institutions compelled to operate with only one-third of the workforce present in the office or installation; workers must be at least 1.5 meters apart. There should be a rotation with one group coming to work for two weeks, then another group, and then the other. Those not in the office will work from home (senior civil servant excluded)
Comunicação de sua excelência Helena Mateus Kida, ministra da justiça, assuntos Constitucionais e religiosos por ocasião da aprovação do decreto do Conselho de Ministros sobre as medidas de execução administrativa na sequência do Decreto Presidencial que declara Estado de Emergência. Maputo, 2 de Abril 2020 )
</t>
  </si>
  <si>
    <t xml:space="preserve">4/1-6/19 (April 2. Bars and stalls selling alcohol (but no restrictions on restaurants and food stalls)
Boletim da Republica – Decreto no 12/2020 de 2 de Abril)
</t>
  </si>
  <si>
    <t xml:space="preserve">4/1-6/19 (The Ministry of Tourism issued a detailed list of measures to be observed in hotels, restaurants, casinos, and other leisure institutions, with norms for disinfection, social distancing and workers’ protection.  
Ministério da Cultura e Turismo. Medidas de prevencao e controlo por coronavirus para estabelecimentos da área do turismo. March 30. 
No restrictions on restaurants and food stalls. rule of 1.5 meters should be observed Boletim da Republica – Decreto no 12/2020 de 2 de Abril)
</t>
  </si>
  <si>
    <t>3/1-6/19 Beginning of March. Reinforcement of prevention measures (wash your hands, Avoid close contact with people with flu symptoms, Cough etiquette, reinforce your bio-security measures), In health units. No specific rules implemented https://clubofmozambique.com/news/misau-communique-government-reinforces-covid-19-prevention-measures-unabridged-154999/</t>
  </si>
  <si>
    <t xml:space="preserve">4/1-6/19 (March 31 - April 2: State of Emergency: Funerals are limited to 20 people (except 10 people if a person died of Covid-19) and all participants must wear masks and stand 1.5 m apart. 
Groups of more than 20 people are prohibited, including religious services. 
Boletim da Republica, Lei n.º 1/2020 de 31 de Março 
Boletim da Republica – Decreto no 12/2020 de 2 de Abril)
</t>
  </si>
  <si>
    <t>4/1-6/19 (prohibit all religious gatherings except those that happen in the home)</t>
  </si>
  <si>
    <t xml:space="preserve">3/20-3/31 (Limit of 50 people  applies also to religious services (some churches disregarded the earlier ban). 
https://clubofmozambique.com/news/coronavirus-mozambique-closes-schools-suspends-visa-issuance-president-155819/) ; 3/31/20 (religious gatherings limited to 20 people)
</t>
  </si>
  <si>
    <t>3/15-3/19 (measures announced on March 15 forbidding events with more than 300 people, and discourage them from taking place in closed spaces and without adequate ventilation apply also to religious gatherings. https://clubofmozambique.com/news/covid-19-mozambique-raises-alert-level-and-reinforces-prevention-measures-155183/)</t>
  </si>
  <si>
    <t xml:space="preserve">3/20-3/31 (4/1-6/19 gatherings limited to 10 people) (President put the limit down to 50 people. This applies to all meetings. Exceptions for state events, such as sitting of the Mozambican parliament
https://clubofmozambique.com/news/coronavirus-mozambique-closes-schools-suspends-visa-issuance-president-155819/; March 31 - April 2
State of Emergency declared: Groups of more than 20 people are prohibited. 
Boletim da Republica, Lei n.º 1/2020 de 31 de Março 
Boletim da Republica – Decreto no 12/2020 de 2 de Abril)
</t>
  </si>
  <si>
    <t xml:space="preserve">3/15-3/19 (Restrictive measures announced by President Filipe Nyusi: suspend “the organization of, and participation in, events of all types with more than 300 people, and discourage them from taking place in closed spaces and without adequate ventilation. https://clubofmozambique.com/news/covid-19-mozambique-raises-alert-level-and-reinforces-prevention-measures-155183/; No more than 300 persons will assist football matches (but national championship not suspended) https://clubofmozambique.com/news/covid-19-mozambique-raises-alert-level-and-reinforces-prevention-measures-155183/0
</t>
  </si>
  <si>
    <t>4/1-6/19 (emergency declaration in place)</t>
  </si>
  <si>
    <t>Mozamique -National</t>
  </si>
  <si>
    <t>3/18-6/19 (limited hours for public transport and limiting occupancy); extended through 5/31</t>
  </si>
  <si>
    <t>3/16-6/19 (non-essential visitors prohibited at prisons)</t>
  </si>
  <si>
    <t>3/25-6/19 [limiting nursing home visits to 1 per day - extended through 5/31/20]</t>
  </si>
  <si>
    <t xml:space="preserve">3/13-6/19 [all "educational institutions" which includes higher education closed through 5/31/20]; extended through 9/6 </t>
  </si>
  <si>
    <t>3/13-6/7 ["educational institution" ordered closed through 4/19/20; extended through 5/31/20; extended through Sept 6]</t>
  </si>
  <si>
    <t>6/8-6/19 (partial and limited reopening of some secondary schools)</t>
  </si>
  <si>
    <t>3/13-6/19 (all schools closed, including early education)</t>
  </si>
  <si>
    <t>3/18-6/19 [gatherings limited to 20 and then 10 people]; 4/22-5/6 (hours of operation limited for all businesses)</t>
  </si>
  <si>
    <t>3/18-6/14 [gyms coded as place of amusement]</t>
  </si>
  <si>
    <t>6/15-6/19 [gyms explicitly referenced as being able to re-open with limited occupancy]</t>
  </si>
  <si>
    <t>3/25-6/19 [salons and barbers required to limit occupancy and hours]; extended through May 6; 4/22-5/6 (hours of operation limited for all businesses); extended through 5/31</t>
  </si>
  <si>
    <t>3/18-6/19 [places of amusement, including bars, theatres "shall remain closed" - scheduled to expire 4/23/20; extended through May 6]; extended through 5/31</t>
  </si>
  <si>
    <t>3/18-5/18 [ bars ordered closed - scheduled to expire 4/23/20; extended through May 6]</t>
  </si>
  <si>
    <t>5/19-6/19 (some bars can reopen with limited occupancy and limited hours)</t>
  </si>
  <si>
    <t>3/18-6/19 [restaurants considered placement of amusement and limited to takout only - can reopen for on-premise dining as of 7/1]</t>
  </si>
  <si>
    <t>4/8-6/19 [curfew, but no stay at home during day]; 4/14/-4/22 [curfews for all groups with some exceptions, but no stay at home during day]; 4/22/20-5/6/20 [curfew for all groups]; curfew extended through 5/31; and extended through 6/19</t>
  </si>
  <si>
    <t>3/25-4/7 [stay at home order for people over 75 - scheduled to expire 4/7/20]; extended through 4/21/20; extended through 5/7/20; extended through 5/31</t>
  </si>
  <si>
    <t>3/18-6/19 [gatherings limited to 10 people]; extended through 5/31 and expressly applies to funerals; increased to 15 people thourhg 6/19</t>
  </si>
  <si>
    <t>3/18-6/19 [gatherings limited to 10 people]; extended through 5/31- extended through 6/19 with per sq footage limitation</t>
  </si>
  <si>
    <t xml:space="preserve">3/18-6/19 [gatherings limited to 20 people on 3/18 and then reduced to 10 people on 3/25]; </t>
  </si>
  <si>
    <t>3/13/20 (emergency declaration declared)</t>
  </si>
  <si>
    <t>4/15/ guidance states that UT shall not dilute guidelines and shall strictly enforce them - so they have been coded as mandates even though they are characterized as guidelines; Green Zone, Red Zone, Orange Zone classification system established as 5/4/20 and physical distancing approaches will vary depending on zone classification - Phase 2 guidance states "States/UTs shall not dilute the guidelines issued under the Disaster Management Act, 2005, in any manner" and "All the Distric &lt;agistrates shall strictly enforce the Unlock 2.0 measures"</t>
  </si>
  <si>
    <t>4/15-6/19 (prohibited buses for public transport and rail service; taaxis and rickshaws prohibited (at least metro service stopped through June 19)</t>
  </si>
  <si>
    <t>3/20-4/14 ("Plan decrease in frequency of seruices of metros, railways, buses and airplanes;)</t>
  </si>
  <si>
    <t xml:space="preserve">3/16-6/19 (National Guidelines - education institutions to be closed); </t>
  </si>
  <si>
    <t>3/24-5/31 (National Guidelines - all business must close except essential listed)</t>
  </si>
  <si>
    <t>6/1-6/19 (Non-essential retail can open with physical distancing but no explicit occupancy cap)</t>
  </si>
  <si>
    <t xml:space="preserve">3/16-6/19 (National Guidelines - closing gyms,  </t>
  </si>
  <si>
    <t>6/1-6/19 (salons can reopenwith 6 feet physical distancing)</t>
  </si>
  <si>
    <t xml:space="preserve">3/16-6/19 (National Guidelines - closing gyms); </t>
  </si>
  <si>
    <t>3/24-6/19 (National Guidelines - all business must close except essential listed business and restaurants and bars are not on exempt list - bars remained closed into Phase 2)</t>
  </si>
  <si>
    <t>3/24-6/7 (National Guidelines - all business must close except essential listed business and restaurants and bars are not on exempt list)</t>
  </si>
  <si>
    <t>6/8-6/19 (restaurants can reopen at 50% capacity)</t>
  </si>
  <si>
    <t xml:space="preserve"> 5/4-6/19 (stay at home for children still in effect and curfew added 7pm-7am for all others, but no stay at home order for non-vulnerable groups; some form of curfew in effect through June 19)</t>
  </si>
  <si>
    <t>3/16-3/19 (students stay at home); 3/20-5/3 (gchildren under 10 and elderly stay at home);</t>
  </si>
  <si>
    <t>3/24-6/19 (funerals capped at 20 people)</t>
  </si>
  <si>
    <t>3/24-6/7 (no religious gatherings)</t>
  </si>
  <si>
    <t xml:space="preserve">3/16-3/23 (impose physical distancing at religious gatherings); </t>
  </si>
  <si>
    <t xml:space="preserve">3/24-5/3 (prohibit all gatherings) </t>
  </si>
  <si>
    <t>5/4-5/31 (gatherings limited to 5 people)</t>
  </si>
  <si>
    <t>6/1-6/19 (large gatherings still prohibited but medium gatherings permitted)</t>
  </si>
  <si>
    <t>3/16-3/23 (cancelling all sporting events)</t>
  </si>
  <si>
    <t>4/2-5/7 (mass transit only allowed for essential workers and those traveling to obtain essential supplies)</t>
  </si>
  <si>
    <t>5/8-6/19 (mass transit/mini bus occupancy limited to approx. 70%)</t>
  </si>
  <si>
    <t>3/20-4/1 (visits to prisons banned); 
4/2-5/31 (non-essential visitors to prisons banned)</t>
  </si>
  <si>
    <t>6/1-6/19 (some prison visits can resume with limits)</t>
  </si>
  <si>
    <t>4/2-5/7 (all schools "shall be closed" - definition include universities)</t>
  </si>
  <si>
    <t>4/2-5/20 (all schools "shall be closed" - definition include k-12 schools)</t>
  </si>
  <si>
    <t>5/8-5/20 (trade, business, school can reopen if infection control procedures in place and children putting on face masks)</t>
  </si>
  <si>
    <t>4/2-5/7 (all schools "shall be closed" - definition include pre-primary schools)</t>
  </si>
  <si>
    <t>4/2-5/7 (stay at home order - definition of essential services adopted - only essential service providers can go to work)</t>
  </si>
  <si>
    <t>3/20-4/1 (gatherings capped at 10 people)</t>
  </si>
  <si>
    <t>5/8-6/19 (trade, business, school can reopen if infection control procedures in place)</t>
  </si>
  <si>
    <t>4/2-5/7 (stay at home order - definition of essential services adopted)</t>
  </si>
  <si>
    <t>3/16-4/1(occupancy of gyms limited to 50 people - no "should" or "advise" language regarding gym limitation); 3/20/20 (gyms limited to 10 people)</t>
  </si>
  <si>
    <t xml:space="preserve">    5/8-6/19 (trade, business, school can reopen if infection control procedures in place)</t>
  </si>
  <si>
    <t>4/2-7/13 (movie theaters closed, stay at home order - definition of essential services adopted)</t>
  </si>
  <si>
    <t xml:space="preserve">7/13/20 -Opening of theaters and restricted to 75 persons </t>
  </si>
  <si>
    <t xml:space="preserve">3/20-5/8 (bars closed); </t>
  </si>
  <si>
    <t>5/8-6/19 (trade, business, school can reopen if satisfy hygiene/social distancing requirements and can be closed if infected person visits - hours capped for liquor sellers and days to Wednesday to Sartuday,  on-premise consumption only limited to liquor restuarants)</t>
  </si>
  <si>
    <t>5/8-6/19 (trade, business, school can reopen if satisfy hygiene/social distancing requirements and can be closed if infected person visits)</t>
  </si>
  <si>
    <t>4/2-5/20 (stay at home order plus need to complete a form if leaving and only allowed to leave for essential supplies 0800-2000, initially up to April 30th and extended to May 20) , President speech indicated that lockdown restriction will fully lift on May 22)</t>
  </si>
  <si>
    <t>3/16-7/15 (gatherings capped at 50 people), 
7/16 (relaxed to 75 persons allowed to attend a funeral and not exceed 2 hours)</t>
  </si>
  <si>
    <t>3/20/20 (emergency declaration)</t>
  </si>
  <si>
    <t>Mandate - Very High (e.g., stop one or more forms of public transportation)</t>
  </si>
  <si>
    <t>Mandate - High (e.g., limit to only use for essential workers or essential purposes)</t>
  </si>
  <si>
    <t>Mandate - Medium (e.g., reduce hours of operation or number of trips; occupancy caps)</t>
  </si>
  <si>
    <t>Mandate - Low (e.g. require physical distancing while using public transport)</t>
  </si>
  <si>
    <t>Recommendations only (e.g., recommendations to reduce occupancy)</t>
  </si>
  <si>
    <t>No recommendations or mandates for this domain</t>
  </si>
  <si>
    <t>Mandate - Very High (e.g., postponing elections)</t>
  </si>
  <si>
    <t>Mandate - High (e.g., requiring that elections be held as mail-in elections, with very limited exceptions)</t>
  </si>
  <si>
    <t>Mandate - Medium (e.g., facilitating mail-in voting by sending out mail-in ballot request forms)</t>
  </si>
  <si>
    <t>Mandate - Low (e.g., extending early voting)</t>
  </si>
  <si>
    <t>Recommendations only (e.g., recommend using existing absentee ballot processes)</t>
  </si>
  <si>
    <t>Mandates - Very High (e.g., reduce overcrowding by releasing prisoners who represent low safety risks; prisoners ages 60+ who have release dates within 75 days and whose crimes are nonviolent; commuting sentences for non-violent crimes)</t>
  </si>
  <si>
    <t xml:space="preserve">Mandates - High (e.g., reduce overcrowding by suspending prisoner transfers; suspending intake of new prisoners from county jails) </t>
  </si>
  <si>
    <t>Mandates - Medium (e.g., only allowing essential visitors, such as attorneys, and banning non-emergency off-site trips);</t>
  </si>
  <si>
    <t>Mandates - Low (e.g., by limiting outside visitors to no more than 3 at a time)</t>
  </si>
  <si>
    <t>Recommendations only (e.g., physical distancing in facility, visitor restrictions)</t>
  </si>
  <si>
    <t>Mandates - Very High (e.g., require full-time "shelter in place"  for all facility staff)</t>
  </si>
  <si>
    <t>Mandates - High (e.g., prohibiting non-essential visitors)</t>
  </si>
  <si>
    <t>Mandates - Medium (e.g., resitriction on number of visitors)</t>
  </si>
  <si>
    <t>Mandates - Low (e.g., requiring social distancing in the facility)</t>
  </si>
  <si>
    <t>Recommendations only (e.g., visitor restrictions)</t>
  </si>
  <si>
    <t>Mandates - Very High (e.g., no in-person instruction at private or public higher education institutions; dorms must be vacated; no admittance to teachers for online learning, but maintenance staff can access for critical facility maintenance)</t>
  </si>
  <si>
    <t>Mandates - High (e.g., requiring online learning for all public and private higher education institutions, but other services on campus may still continue, such as housing students in dorms, access to teachers to facilitate online learning)</t>
  </si>
  <si>
    <t>Mandates - Medium (e.g., prohibiting in-person instruction at only public higher education institutions; requiring public higher education institutions to shift to online learning; either no guidance regarding in-person instruction at private higher education institutions or private higher education institutions recommended to end  in-person instruction)</t>
  </si>
  <si>
    <t>Mandates - Low (e.g., close buildings temporarily for cleaning if they have a confirmed case; encouraged to examine whether they can continue operating safely; in-person instruction can resume with social distancing)</t>
  </si>
  <si>
    <t>Recommendations only (e.g., recommendation to cancel or reschedule large events)</t>
  </si>
  <si>
    <t>Mandates - Very High (e.g., no in-person instruction and no admittance to teachers for online learning, but maintenance staff can access for critical facility maintenance)</t>
  </si>
  <si>
    <t>Mandates - High (e.g., no in-person instruction at public or private K-12 schools, but facilities may still be used for other essential services, such as teachers accessing school facilities to facilitate online learning, childcare, distributing pre-packages lunches)</t>
  </si>
  <si>
    <t>Mandates - Medium (e.g., no in-person instruction at public schools, but other services provided at public schools may continue; either no guidance regarding private schools or recommendation that private schools end in-person instruction)</t>
  </si>
  <si>
    <t>Mandates - Low (e.g., schools required to cancel large events; schools required to close temporarily for cleaning if they have a confirmed case)</t>
  </si>
  <si>
    <t>Recommendations only (e.g., cancel or reschedule large events)</t>
  </si>
  <si>
    <t>Mandates - Very High (e.g., all childcare/early education facilities forced to close, with only very limited exceptions)</t>
  </si>
  <si>
    <t>Mandates - High (e.g., close except for those serving frontline or essential workers; may require special permit)</t>
  </si>
  <si>
    <t>Mandates - Medium (e.g.; reductions on class and/or facility capacity to comply with social distancing)</t>
  </si>
  <si>
    <t>Mandates - Low (e.g., restrictions on visitors, screening at entrance; must close buildings temporarily for cleaning if they have a confirmed case)</t>
  </si>
  <si>
    <t>Recommendations only (e.g., recommend restrictions on visitors and/or screening at entrance)</t>
  </si>
  <si>
    <t>Mandates - Very High (e.g., closing all premises to the public and prohibiting employees from working on premise)</t>
  </si>
  <si>
    <t xml:space="preserve">Mandates - High (e.g., allowing curbside pickup or online order processing; only closing some non-essential businesses) </t>
  </si>
  <si>
    <t>Mandates - Medium (e.g., limiting occupancy or hours of operation)</t>
  </si>
  <si>
    <t>Mandates - Low (ex. take steps to require physical distancing in lines or plastic screens in front of registers)</t>
  </si>
  <si>
    <t xml:space="preserve">Recommendations only (e.g., physical distancing in line, limiting hours, limiting occupancy, or closure) </t>
  </si>
  <si>
    <t>Mandates - High (e.g.,  closing some premises to the public, but allowing others to continue to operate with other restrictions in place or allowing employees to continue to work onsite to allow for online-based services)</t>
  </si>
  <si>
    <t>Mandates - Low (ex. require physical distancing in lines or plastic screens in front of registers)</t>
  </si>
  <si>
    <t>Mandates - Medium (e.g., limiting occupancy or requiring appointments)</t>
  </si>
  <si>
    <t>Mandates - Low (e.g., require physical distancing in lines or plastic screens in front of registers)</t>
  </si>
  <si>
    <t>Mandates - Very High (e.g., must close to the public and prohibit employees from working on premise)</t>
  </si>
  <si>
    <t>Mandates - High (e.g., very limited occupancy (e.g., 25% or less))</t>
  </si>
  <si>
    <t>Mandates - Medium (e.g., moderate limits on occupancy such as 50% capacity  or only requiring that groups sit 6 feet apart but no cap on occupancy)</t>
  </si>
  <si>
    <t xml:space="preserve">Mandates - Very High (e.g., bars ordered closed with no takeaway) </t>
  </si>
  <si>
    <t>Mandates - High (e.g., prohibiting on premises dining, but not prohibiting takeout/delivery)</t>
  </si>
  <si>
    <t>Mandates - Medium (e.g., limiting occupancy, limiting hours of operation, limiting on-premise consumption to outdoors only)</t>
  </si>
  <si>
    <t>Mandates - Low (e.g., take steps to require physical distancing in lines or plastic screens in front of registers)</t>
  </si>
  <si>
    <t xml:space="preserve">Mandates - Very High (e.g., restaurants ordered closed with no takeaway) </t>
  </si>
  <si>
    <t>Mandates - Low (e.g., require placing tables 6 feet apart but no occupancy cap)</t>
  </si>
  <si>
    <t>Mandates - Very High (e.g., all residents stay at home, except for essential activities, plus additional measures to reduce social mobility, a curfew, requiring permits when leaving the home, or limiting only 1 person to leave the home at a time)</t>
  </si>
  <si>
    <t xml:space="preserve">Mandates - High (e.g., broadly applicable shelter in place order with exceptions for essential activities) </t>
  </si>
  <si>
    <t xml:space="preserve">Mandates - Medium (e.g., only applies to higher risk groups)   </t>
  </si>
  <si>
    <t xml:space="preserve">Mandates - Low (e.g., only applies to limited groups during specified times, strong social distancing mandate but not a  stay at home order) </t>
  </si>
  <si>
    <t>Recommendations Only (e.g., recommendations to stay at home only for vulnerable populations)</t>
  </si>
  <si>
    <t xml:space="preserve">Mandates - Very High (e.g., prohibiting attendees at funerals)  </t>
  </si>
  <si>
    <t>Mandates - High (e.g., funeral attendees must live in the same household)</t>
  </si>
  <si>
    <t>Mandates - Medium (e.g., prohibits more than 10-50 attendees at funerals; or occupancy caps of approx. 25% or below)</t>
  </si>
  <si>
    <t xml:space="preserve">Mandates - Low (e.g., require social distancing or large occupancy cap) </t>
  </si>
  <si>
    <t>Recommendations only (e.g., minimize large gatherings of more than 250/500 or recommendations to use social distancing + hygiene protocols, and use remote services where possible)</t>
  </si>
  <si>
    <t xml:space="preserve">Mandates - Very High (e.g., no religious gatherings allowed outside of the household) </t>
  </si>
  <si>
    <t xml:space="preserve">Mandates - High (e.g., prohibits small, medium and large religious gatherings, except for people living in the same household) </t>
  </si>
  <si>
    <t>Mandates - Medium (e.g., prohibiting medium and large religious gatherings with more than 10-50 people or occupancy caps of 25% or below)</t>
  </si>
  <si>
    <t xml:space="preserve">Mandates - Low (e.g., prohibits large religious of 100-250 or more people or occupancy caps of approx. 50% or allows church services if social distancing followed) </t>
  </si>
  <si>
    <t>Recommendations only (e.g., minimize large gatherings of more than 250-500 or recommendations to use social distancing + and use remote services where possible)</t>
  </si>
  <si>
    <t>Mandates - Very High (e.g.,  prohibits all non-essential gatherings outside of household, including gatherings of persons living in the same household)</t>
  </si>
  <si>
    <t>Mandates - High (e.g., prohibits small, medium and large gatherings of people not living in the same household)</t>
  </si>
  <si>
    <t>Mandates - Medium (e.g., prohibits medium and large gatherings of more than 10-50 people)</t>
  </si>
  <si>
    <t>Mandates - Low (e.g., prohibits large and very large gathering of more than 100-1000 people)</t>
  </si>
  <si>
    <t xml:space="preserve">Recommendations Only  </t>
  </si>
  <si>
    <t>No recommendations or rules implemented for this domain</t>
  </si>
  <si>
    <t>Level</t>
  </si>
  <si>
    <t>Misc Notes</t>
  </si>
  <si>
    <t>Public Transportation</t>
  </si>
  <si>
    <t>Prisons</t>
  </si>
  <si>
    <t>Higher Education</t>
  </si>
  <si>
    <t>K-12</t>
  </si>
  <si>
    <t>Hair Salons/Barber Shops</t>
  </si>
  <si>
    <t>Stay at Home/Shelter in Place Orders</t>
  </si>
  <si>
    <t>Social Gatherings</t>
  </si>
  <si>
    <t>Declaration of Emergency</t>
  </si>
  <si>
    <t>Bostswana</t>
  </si>
  <si>
    <t xml:space="preserve">Jamaica  </t>
  </si>
  <si>
    <t xml:space="preserve">Namibia </t>
  </si>
  <si>
    <t>6/8-6/19 (physical distancing required -marriages capped at 50 and funerals capped at 20 people - large gatherings still prohibited)</t>
  </si>
  <si>
    <t xml:space="preserve">
 4/2-5/7 (national lockdown and gathering of more than 2 people prohibited during lockdown excluding a household or a group of essential services)</t>
  </si>
  <si>
    <t xml:space="preserve">3/16-4/1 (religious worship limited to 50 people);  
5/8- 7/15 (2 religious services allowed per week, max of 50 people), 
7/16( 4 religious services allowed per week, max 75 people) </t>
  </si>
  <si>
    <t>3/16-4/1 (limiting restaurant hours and occupancy at 50)</t>
  </si>
  <si>
    <t>4/2-5/7 (on-premise dining prohibited but takeaway allowed, plus hours restrictions)</t>
  </si>
  <si>
    <r>
      <t xml:space="preserve">3/16/20, (gatherings over 50 people prohibited); 
3/20 -4/1 (gatherings over 10 people prohibited) 
4/2-5/7 (gatherings over 10 people prohibited for </t>
    </r>
    <r>
      <rPr>
        <b/>
        <sz val="11"/>
        <color theme="1"/>
        <rFont val="Calibri"/>
        <family val="2"/>
        <scheme val="minor"/>
      </rPr>
      <t>essential services</t>
    </r>
    <r>
      <rPr>
        <sz val="11"/>
        <color theme="1"/>
        <rFont val="Calibri"/>
        <family val="2"/>
        <scheme val="minor"/>
      </rPr>
      <t>)
5/8-5/20 (gatherings over 10 people prohibited)
5/21-7/12 (gatherings over 50 people prohibited)
7/13 (relaxation to 75 persons allowed to attend a social gathering)</t>
    </r>
  </si>
  <si>
    <r>
      <t>4</t>
    </r>
    <r>
      <rPr>
        <sz val="11"/>
        <color theme="1"/>
        <rFont val="Calibri"/>
        <family val="2"/>
        <scheme val="minor"/>
      </rPr>
      <t>/2-5/7 (places of worship must close)</t>
    </r>
  </si>
  <si>
    <r>
      <rPr>
        <sz val="11"/>
        <color theme="1"/>
        <rFont val="Calibri"/>
        <family val="2"/>
        <scheme val="minor"/>
      </rPr>
      <t>. 6/1-6/19 (indoor gyms and swimming pools open, with anti-epidemic measures in place - social distancing, every second running track available, no group sessions, saunas, fitness bars closed)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</si>
</sst>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1"/>
      <color rgb="FF000000"/>
      <name val="Calibri"/>
      <family val="2"/>
    </font>
    <font>
      <sz val="11"/>
      <color rgb="FF000000"/>
      <name val="Calibri"/>
      <family val="2"/>
    </font>
    <font>
      <b/>
      <sz val="11"/>
      <color theme="1"/>
      <name val="Arial"/>
      <family val="2"/>
    </font>
    <font>
      <sz val="11"/>
      <color theme="1"/>
      <name val="Calibri"/>
      <family val="2"/>
      <scheme val="minor"/>
    </font>
    <font>
      <sz val="11"/>
      <color rgb="FF9C0006"/>
      <name val="Calibri"/>
      <family val="2"/>
      <scheme val="minor"/>
    </font>
    <font>
      <i/>
      <sz val="11"/>
      <color theme="1"/>
      <name val="Calibri"/>
      <family val="2"/>
      <scheme val="minor"/>
    </font>
    <font>
      <sz val="12"/>
      <color theme="1"/>
      <name val="Calibri"/>
      <family val="2"/>
    </font>
    <font>
      <sz val="11"/>
      <color theme="1"/>
      <name val="Arial"/>
      <family val="2"/>
    </font>
    <font>
      <sz val="11"/>
      <color rgb="FF9C6500"/>
      <name val="Calibri"/>
      <family val="2"/>
    </font>
    <font>
      <sz val="11"/>
      <color rgb="FF006100"/>
      <name val="Calibri"/>
      <family val="2"/>
    </font>
    <font>
      <sz val="11"/>
      <color rgb="FF9C0006"/>
      <name val="Calibri"/>
      <family val="2"/>
    </font>
    <font>
      <sz val="11"/>
      <color rgb="FF3F3F76"/>
      <name val="Calibri"/>
      <family val="2"/>
    </font>
    <font>
      <b/>
      <sz val="11"/>
      <color rgb="FF9C6500"/>
      <name val="Calibri"/>
      <family val="2"/>
    </font>
    <font>
      <b/>
      <sz val="11"/>
      <color rgb="FF006100"/>
      <name val="Calibri"/>
      <family val="2"/>
    </font>
    <font>
      <b/>
      <sz val="11"/>
      <color rgb="FF9C0006"/>
      <name val="Calibri"/>
      <family val="2"/>
    </font>
    <font>
      <b/>
      <sz val="11"/>
      <color rgb="FF3F3F76"/>
      <name val="Calibri"/>
      <family val="2"/>
    </font>
  </fonts>
  <fills count="1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D9D9D9"/>
        <bgColor rgb="FFD9D9D9"/>
      </patternFill>
    </fill>
    <fill>
      <patternFill patternType="solid">
        <fgColor theme="0" tint="-0.14999847407452621"/>
        <bgColor rgb="FFFFFFFF"/>
      </patternFill>
    </fill>
    <fill>
      <patternFill patternType="solid">
        <fgColor theme="0" tint="-0.14999847407452621"/>
        <bgColor indexed="64"/>
      </patternFill>
    </fill>
    <fill>
      <patternFill patternType="solid">
        <fgColor rgb="FFFFFFFF"/>
        <bgColor rgb="FFFFFFFF"/>
      </patternFill>
    </fill>
    <fill>
      <patternFill patternType="solid">
        <fgColor theme="4"/>
        <bgColor indexed="64"/>
      </patternFill>
    </fill>
    <fill>
      <patternFill patternType="solid">
        <fgColor rgb="FFFFC7CE"/>
      </patternFill>
    </fill>
    <fill>
      <patternFill patternType="solid">
        <fgColor rgb="FFFFFFCC"/>
      </patternFill>
    </fill>
    <fill>
      <patternFill patternType="solid">
        <fgColor rgb="FFFFEB9C"/>
        <bgColor rgb="FFFFEB9C"/>
      </patternFill>
    </fill>
    <fill>
      <patternFill patternType="solid">
        <fgColor rgb="FFC6EFCE"/>
        <bgColor rgb="FFC6EFCE"/>
      </patternFill>
    </fill>
    <fill>
      <patternFill patternType="solid">
        <fgColor rgb="FFFFC7CE"/>
        <bgColor rgb="FFFFC7CE"/>
      </patternFill>
    </fill>
    <fill>
      <patternFill patternType="solid">
        <fgColor rgb="FFFFCC99"/>
        <bgColor rgb="FFFFCC99"/>
      </patternFill>
    </fill>
    <fill>
      <patternFill patternType="solid">
        <fgColor rgb="FFFFFFCC"/>
        <bgColor rgb="FFFFFFCC"/>
      </patternFill>
    </fill>
    <fill>
      <patternFill patternType="solid">
        <fgColor theme="7" tint="0.39997558519241921"/>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diagonal/>
    </border>
    <border>
      <left style="thin">
        <color rgb="FFB2B2B2"/>
      </left>
      <right style="thin">
        <color rgb="FFB2B2B2"/>
      </right>
      <top style="thin">
        <color rgb="FFB2B2B2"/>
      </top>
      <bottom/>
      <diagonal/>
    </border>
    <border>
      <left style="thin">
        <color indexed="64"/>
      </left>
      <right style="thin">
        <color indexed="64"/>
      </right>
      <top/>
      <bottom/>
      <diagonal/>
    </border>
  </borders>
  <cellStyleXfs count="3">
    <xf numFmtId="0" fontId="0" fillId="0" borderId="0"/>
    <xf numFmtId="0" fontId="8" fillId="9" borderId="0" applyNumberFormat="0" applyBorder="0" applyAlignment="0" applyProtection="0"/>
    <xf numFmtId="0" fontId="7" fillId="10" borderId="2" applyNumberFormat="0" applyFont="0" applyAlignment="0" applyProtection="0"/>
  </cellStyleXfs>
  <cellXfs count="56">
    <xf numFmtId="0" fontId="0" fillId="0" borderId="0" xfId="0"/>
    <xf numFmtId="0" fontId="2" fillId="0" borderId="0" xfId="0" applyFont="1" applyBorder="1" applyAlignment="1">
      <alignment wrapText="1"/>
    </xf>
    <xf numFmtId="0" fontId="0" fillId="0" borderId="0" xfId="0" applyFont="1" applyBorder="1" applyAlignment="1">
      <alignment wrapText="1"/>
    </xf>
    <xf numFmtId="0" fontId="2" fillId="0" borderId="0" xfId="0" applyFont="1" applyFill="1" applyBorder="1" applyAlignment="1">
      <alignment wrapText="1"/>
    </xf>
    <xf numFmtId="0" fontId="1" fillId="0" borderId="0" xfId="0" applyFont="1"/>
    <xf numFmtId="16" fontId="0" fillId="0" borderId="0" xfId="0" applyNumberFormat="1"/>
    <xf numFmtId="0" fontId="0" fillId="0" borderId="0" xfId="0" applyFont="1" applyBorder="1"/>
    <xf numFmtId="0" fontId="3" fillId="0" borderId="0" xfId="0" applyFont="1" applyFill="1" applyBorder="1" applyAlignment="1">
      <alignment wrapText="1"/>
    </xf>
    <xf numFmtId="0" fontId="0" fillId="2" borderId="0" xfId="0" applyFill="1"/>
    <xf numFmtId="0" fontId="0" fillId="3" borderId="0" xfId="0" applyFill="1"/>
    <xf numFmtId="0" fontId="1" fillId="0" borderId="0" xfId="0" applyFont="1" applyBorder="1" applyAlignment="1">
      <alignment wrapText="1"/>
    </xf>
    <xf numFmtId="0" fontId="4" fillId="4" borderId="0" xfId="0" applyFont="1" applyFill="1" applyAlignment="1"/>
    <xf numFmtId="16" fontId="2" fillId="4" borderId="0" xfId="0" applyNumberFormat="1" applyFont="1" applyFill="1"/>
    <xf numFmtId="16" fontId="5" fillId="4" borderId="0" xfId="0" applyNumberFormat="1" applyFont="1" applyFill="1" applyAlignment="1"/>
    <xf numFmtId="0" fontId="0" fillId="0" borderId="0" xfId="0" applyFont="1" applyAlignment="1"/>
    <xf numFmtId="0" fontId="2" fillId="0" borderId="0" xfId="0" applyFont="1"/>
    <xf numFmtId="0" fontId="5" fillId="0" borderId="0" xfId="0" applyFont="1" applyAlignment="1"/>
    <xf numFmtId="0" fontId="2" fillId="0" borderId="0" xfId="0" applyFont="1" applyAlignment="1">
      <alignment wrapText="1"/>
    </xf>
    <xf numFmtId="0" fontId="5" fillId="0" borderId="0" xfId="0" applyFont="1" applyAlignment="1">
      <alignment wrapText="1"/>
    </xf>
    <xf numFmtId="0" fontId="4" fillId="4" borderId="0" xfId="0" applyFont="1" applyFill="1" applyAlignment="1">
      <alignment wrapText="1"/>
    </xf>
    <xf numFmtId="0" fontId="3" fillId="4" borderId="0" xfId="0" applyFont="1" applyFill="1"/>
    <xf numFmtId="0" fontId="4" fillId="5" borderId="0" xfId="0" applyFont="1" applyFill="1" applyAlignment="1">
      <alignment wrapText="1"/>
    </xf>
    <xf numFmtId="0" fontId="3" fillId="5" borderId="0" xfId="0" applyFont="1" applyFill="1"/>
    <xf numFmtId="0" fontId="0" fillId="6" borderId="0" xfId="0" applyFont="1" applyFill="1" applyAlignment="1"/>
    <xf numFmtId="0" fontId="4" fillId="7" borderId="0" xfId="0" applyFont="1" applyFill="1" applyAlignment="1">
      <alignment wrapText="1"/>
    </xf>
    <xf numFmtId="0" fontId="3" fillId="7" borderId="0" xfId="0" applyFont="1" applyFill="1"/>
    <xf numFmtId="0" fontId="6" fillId="0" borderId="0" xfId="0" applyFont="1" applyAlignment="1"/>
    <xf numFmtId="0" fontId="0" fillId="8" borderId="0" xfId="0" applyFill="1"/>
    <xf numFmtId="14" fontId="0" fillId="0" borderId="0" xfId="0" applyNumberFormat="1"/>
    <xf numFmtId="14" fontId="10" fillId="0" borderId="5" xfId="0" applyNumberFormat="1" applyFont="1" applyFill="1" applyBorder="1" applyAlignment="1">
      <alignment wrapText="1"/>
    </xf>
    <xf numFmtId="0" fontId="11" fillId="0" borderId="5" xfId="0" applyFont="1" applyFill="1" applyBorder="1" applyAlignment="1">
      <alignment wrapText="1"/>
    </xf>
    <xf numFmtId="0" fontId="2" fillId="0" borderId="5" xfId="0" applyFont="1" applyFill="1" applyBorder="1" applyAlignment="1">
      <alignment wrapText="1"/>
    </xf>
    <xf numFmtId="0" fontId="10" fillId="0" borderId="5" xfId="0" applyFont="1" applyFill="1" applyBorder="1" applyAlignment="1">
      <alignment wrapText="1"/>
    </xf>
    <xf numFmtId="0" fontId="8" fillId="9" borderId="6" xfId="1" applyBorder="1" applyAlignment="1">
      <alignment vertical="center" wrapText="1"/>
    </xf>
    <xf numFmtId="0" fontId="12" fillId="11" borderId="7" xfId="0" applyFont="1" applyFill="1" applyBorder="1" applyAlignment="1">
      <alignment vertical="center" wrapText="1"/>
    </xf>
    <xf numFmtId="0" fontId="13" fillId="12" borderId="7" xfId="0" applyFont="1" applyFill="1" applyBorder="1" applyAlignment="1">
      <alignment vertical="center" wrapText="1"/>
    </xf>
    <xf numFmtId="0" fontId="14" fillId="13" borderId="7" xfId="0" applyFont="1" applyFill="1" applyBorder="1" applyAlignment="1">
      <alignment vertical="center" wrapText="1"/>
    </xf>
    <xf numFmtId="0" fontId="15" fillId="14" borderId="9" xfId="0" applyFont="1" applyFill="1" applyBorder="1" applyAlignment="1">
      <alignment vertical="center" wrapText="1"/>
    </xf>
    <xf numFmtId="0" fontId="5" fillId="15" borderId="10" xfId="0" applyFont="1" applyFill="1" applyBorder="1" applyAlignment="1">
      <alignment vertical="center" wrapText="1"/>
    </xf>
    <xf numFmtId="0" fontId="1" fillId="16" borderId="3" xfId="0" applyFont="1" applyFill="1" applyBorder="1"/>
    <xf numFmtId="0" fontId="1" fillId="16" borderId="4" xfId="0" applyFont="1" applyFill="1" applyBorder="1"/>
    <xf numFmtId="0" fontId="8" fillId="10" borderId="2" xfId="2" applyFont="1" applyAlignment="1" applyProtection="1">
      <alignment vertical="center" wrapText="1"/>
      <protection locked="0"/>
    </xf>
    <xf numFmtId="0" fontId="8" fillId="9" borderId="11" xfId="1" applyBorder="1" applyAlignment="1" applyProtection="1">
      <alignment vertical="center" wrapText="1"/>
      <protection locked="0"/>
    </xf>
    <xf numFmtId="0" fontId="16" fillId="11" borderId="8" xfId="0" applyFont="1" applyFill="1" applyBorder="1" applyAlignment="1">
      <alignment vertical="center" wrapText="1"/>
    </xf>
    <xf numFmtId="0" fontId="17" fillId="12" borderId="8" xfId="0" applyFont="1" applyFill="1" applyBorder="1" applyAlignment="1">
      <alignment vertical="center" wrapText="1"/>
    </xf>
    <xf numFmtId="0" fontId="18" fillId="13" borderId="8" xfId="0" applyFont="1" applyFill="1" applyBorder="1" applyAlignment="1">
      <alignment vertical="center" wrapText="1"/>
    </xf>
    <xf numFmtId="0" fontId="19" fillId="14" borderId="1" xfId="0" applyFont="1" applyFill="1" applyBorder="1" applyAlignment="1">
      <alignment vertical="center" wrapText="1"/>
    </xf>
    <xf numFmtId="0" fontId="3" fillId="15" borderId="2" xfId="0" applyFont="1" applyFill="1" applyBorder="1" applyAlignment="1">
      <alignment vertical="center" wrapText="1"/>
    </xf>
    <xf numFmtId="0" fontId="0" fillId="10" borderId="10" xfId="2" applyFont="1" applyBorder="1"/>
    <xf numFmtId="0" fontId="1" fillId="0" borderId="5" xfId="0" applyFont="1" applyFill="1" applyBorder="1" applyAlignment="1">
      <alignment wrapText="1"/>
    </xf>
    <xf numFmtId="0" fontId="9" fillId="0" borderId="5" xfId="0" applyFont="1" applyFill="1" applyBorder="1" applyAlignment="1">
      <alignment wrapText="1"/>
    </xf>
    <xf numFmtId="0" fontId="0" fillId="0" borderId="5" xfId="0" applyFont="1" applyFill="1" applyBorder="1" applyAlignment="1">
      <alignment wrapText="1"/>
    </xf>
    <xf numFmtId="0" fontId="0" fillId="0" borderId="5" xfId="0" applyFont="1" applyFill="1" applyBorder="1"/>
    <xf numFmtId="14" fontId="0" fillId="0" borderId="5" xfId="0" applyNumberFormat="1" applyFont="1" applyFill="1" applyBorder="1" applyAlignment="1">
      <alignment wrapText="1"/>
    </xf>
    <xf numFmtId="0" fontId="0" fillId="0" borderId="5" xfId="0" applyFont="1" applyFill="1" applyBorder="1" applyAlignment="1" applyProtection="1">
      <alignment vertical="center" wrapText="1"/>
      <protection locked="0"/>
    </xf>
    <xf numFmtId="0" fontId="0" fillId="0" borderId="5" xfId="0" applyFont="1" applyFill="1" applyBorder="1" applyAlignment="1">
      <alignment vertical="center" wrapText="1"/>
    </xf>
  </cellXfs>
  <cellStyles count="3">
    <cellStyle name="Bad" xfId="1" builtinId="27"/>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'14-Domain Comparison'!$A$2</c:f>
              <c:strCache>
                <c:ptCount val="1"/>
                <c:pt idx="0">
                  <c:v>Botswana </c:v>
                </c:pt>
              </c:strCache>
            </c:strRef>
          </c:tx>
          <c:spPr>
            <a:ln w="28575" cap="rnd">
              <a:solidFill>
                <a:schemeClr val="accent1"/>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Comparison'!$B$2:$DI$2</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1.0714285714285714</c:v>
                </c:pt>
                <c:pt idx="16">
                  <c:v>1.0714285714285714</c:v>
                </c:pt>
                <c:pt idx="17">
                  <c:v>1.0714285714285714</c:v>
                </c:pt>
                <c:pt idx="18">
                  <c:v>1.0714285714285714</c:v>
                </c:pt>
                <c:pt idx="19">
                  <c:v>2.2857142857142856</c:v>
                </c:pt>
                <c:pt idx="20">
                  <c:v>2.2857142857142856</c:v>
                </c:pt>
                <c:pt idx="21">
                  <c:v>2.2857142857142856</c:v>
                </c:pt>
                <c:pt idx="22">
                  <c:v>2.2857142857142856</c:v>
                </c:pt>
                <c:pt idx="23">
                  <c:v>2.2857142857142856</c:v>
                </c:pt>
                <c:pt idx="24">
                  <c:v>2.2857142857142856</c:v>
                </c:pt>
                <c:pt idx="25">
                  <c:v>2.2857142857142856</c:v>
                </c:pt>
                <c:pt idx="26">
                  <c:v>2.2857142857142856</c:v>
                </c:pt>
                <c:pt idx="27">
                  <c:v>2.2857142857142856</c:v>
                </c:pt>
                <c:pt idx="28">
                  <c:v>2.2857142857142856</c:v>
                </c:pt>
                <c:pt idx="29">
                  <c:v>2.2857142857142856</c:v>
                </c:pt>
                <c:pt idx="30">
                  <c:v>2.2857142857142856</c:v>
                </c:pt>
                <c:pt idx="31">
                  <c:v>2.2857142857142856</c:v>
                </c:pt>
                <c:pt idx="32">
                  <c:v>4.6428571428571432</c:v>
                </c:pt>
                <c:pt idx="33">
                  <c:v>4.6428571428571432</c:v>
                </c:pt>
                <c:pt idx="34">
                  <c:v>4.6428571428571432</c:v>
                </c:pt>
                <c:pt idx="35">
                  <c:v>4.6428571428571432</c:v>
                </c:pt>
                <c:pt idx="36">
                  <c:v>4.6428571428571432</c:v>
                </c:pt>
                <c:pt idx="37">
                  <c:v>4.6428571428571432</c:v>
                </c:pt>
                <c:pt idx="38">
                  <c:v>4.6428571428571432</c:v>
                </c:pt>
                <c:pt idx="39">
                  <c:v>4.6428571428571432</c:v>
                </c:pt>
                <c:pt idx="40">
                  <c:v>4.6428571428571432</c:v>
                </c:pt>
                <c:pt idx="41">
                  <c:v>4.6428571428571432</c:v>
                </c:pt>
                <c:pt idx="42">
                  <c:v>4.6428571428571432</c:v>
                </c:pt>
                <c:pt idx="43">
                  <c:v>4.6428571428571432</c:v>
                </c:pt>
                <c:pt idx="44">
                  <c:v>4.6428571428571432</c:v>
                </c:pt>
                <c:pt idx="45">
                  <c:v>4.6428571428571432</c:v>
                </c:pt>
                <c:pt idx="46">
                  <c:v>4.6428571428571432</c:v>
                </c:pt>
                <c:pt idx="47">
                  <c:v>4.6428571428571432</c:v>
                </c:pt>
                <c:pt idx="48">
                  <c:v>4.6428571428571432</c:v>
                </c:pt>
                <c:pt idx="49">
                  <c:v>4.6428571428571432</c:v>
                </c:pt>
                <c:pt idx="50">
                  <c:v>4.6428571428571432</c:v>
                </c:pt>
                <c:pt idx="51">
                  <c:v>4.6428571428571432</c:v>
                </c:pt>
                <c:pt idx="52">
                  <c:v>4.6428571428571432</c:v>
                </c:pt>
                <c:pt idx="53">
                  <c:v>4.6428571428571432</c:v>
                </c:pt>
                <c:pt idx="54">
                  <c:v>4.6428571428571432</c:v>
                </c:pt>
                <c:pt idx="55">
                  <c:v>4.6428571428571432</c:v>
                </c:pt>
                <c:pt idx="56">
                  <c:v>4.6428571428571432</c:v>
                </c:pt>
                <c:pt idx="57">
                  <c:v>4.6428571428571432</c:v>
                </c:pt>
                <c:pt idx="58">
                  <c:v>4.6428571428571432</c:v>
                </c:pt>
                <c:pt idx="59">
                  <c:v>4.6428571428571432</c:v>
                </c:pt>
                <c:pt idx="60">
                  <c:v>4.6428571428571432</c:v>
                </c:pt>
                <c:pt idx="61">
                  <c:v>4.6428571428571432</c:v>
                </c:pt>
                <c:pt idx="62">
                  <c:v>4.6428571428571432</c:v>
                </c:pt>
                <c:pt idx="63">
                  <c:v>4.6428571428571432</c:v>
                </c:pt>
                <c:pt idx="64">
                  <c:v>4.6428571428571432</c:v>
                </c:pt>
                <c:pt idx="65">
                  <c:v>4.6428571428571432</c:v>
                </c:pt>
                <c:pt idx="66">
                  <c:v>4.6428571428571432</c:v>
                </c:pt>
                <c:pt idx="67">
                  <c:v>4.6428571428571432</c:v>
                </c:pt>
                <c:pt idx="68">
                  <c:v>3</c:v>
                </c:pt>
                <c:pt idx="69">
                  <c:v>3</c:v>
                </c:pt>
                <c:pt idx="70">
                  <c:v>3</c:v>
                </c:pt>
                <c:pt idx="71">
                  <c:v>3</c:v>
                </c:pt>
                <c:pt idx="72">
                  <c:v>3</c:v>
                </c:pt>
                <c:pt idx="73">
                  <c:v>3</c:v>
                </c:pt>
                <c:pt idx="74">
                  <c:v>3</c:v>
                </c:pt>
                <c:pt idx="75">
                  <c:v>3</c:v>
                </c:pt>
                <c:pt idx="76">
                  <c:v>3</c:v>
                </c:pt>
                <c:pt idx="77">
                  <c:v>3</c:v>
                </c:pt>
                <c:pt idx="78">
                  <c:v>3</c:v>
                </c:pt>
                <c:pt idx="79">
                  <c:v>3</c:v>
                </c:pt>
                <c:pt idx="80">
                  <c:v>3</c:v>
                </c:pt>
                <c:pt idx="81">
                  <c:v>2.6428571428571428</c:v>
                </c:pt>
                <c:pt idx="82">
                  <c:v>2.6428571428571428</c:v>
                </c:pt>
                <c:pt idx="83">
                  <c:v>2.6428571428571428</c:v>
                </c:pt>
                <c:pt idx="84">
                  <c:v>2.6428571428571428</c:v>
                </c:pt>
                <c:pt idx="85">
                  <c:v>2.6428571428571428</c:v>
                </c:pt>
                <c:pt idx="86">
                  <c:v>2.6428571428571428</c:v>
                </c:pt>
                <c:pt idx="87">
                  <c:v>2.6428571428571428</c:v>
                </c:pt>
                <c:pt idx="88">
                  <c:v>2.6428571428571428</c:v>
                </c:pt>
                <c:pt idx="89">
                  <c:v>2.6428571428571428</c:v>
                </c:pt>
                <c:pt idx="90">
                  <c:v>2.6428571428571428</c:v>
                </c:pt>
                <c:pt idx="91">
                  <c:v>2.6428571428571428</c:v>
                </c:pt>
                <c:pt idx="92">
                  <c:v>2.5714285714285716</c:v>
                </c:pt>
                <c:pt idx="93">
                  <c:v>2.5714285714285716</c:v>
                </c:pt>
                <c:pt idx="94">
                  <c:v>2.5714285714285716</c:v>
                </c:pt>
                <c:pt idx="95">
                  <c:v>2.5714285714285716</c:v>
                </c:pt>
                <c:pt idx="96">
                  <c:v>2.5714285714285716</c:v>
                </c:pt>
                <c:pt idx="97">
                  <c:v>2.5714285714285716</c:v>
                </c:pt>
                <c:pt idx="98">
                  <c:v>2.5714285714285716</c:v>
                </c:pt>
                <c:pt idx="99">
                  <c:v>2.5714285714285716</c:v>
                </c:pt>
                <c:pt idx="100">
                  <c:v>2.5714285714285716</c:v>
                </c:pt>
                <c:pt idx="101">
                  <c:v>2.5714285714285716</c:v>
                </c:pt>
                <c:pt idx="102">
                  <c:v>2.5714285714285716</c:v>
                </c:pt>
                <c:pt idx="103">
                  <c:v>2.5714285714285716</c:v>
                </c:pt>
                <c:pt idx="104">
                  <c:v>2.5714285714285716</c:v>
                </c:pt>
                <c:pt idx="105">
                  <c:v>2.5714285714285716</c:v>
                </c:pt>
                <c:pt idx="106">
                  <c:v>2.5714285714285716</c:v>
                </c:pt>
                <c:pt idx="107">
                  <c:v>2.5714285714285716</c:v>
                </c:pt>
                <c:pt idx="108">
                  <c:v>2.5714285714285716</c:v>
                </c:pt>
                <c:pt idx="109">
                  <c:v>2.5714285714285716</c:v>
                </c:pt>
                <c:pt idx="110">
                  <c:v>2.5714285714285716</c:v>
                </c:pt>
              </c:numCache>
            </c:numRef>
          </c:val>
          <c:smooth val="0"/>
          <c:extLst>
            <c:ext xmlns:c16="http://schemas.microsoft.com/office/drawing/2014/chart" uri="{C3380CC4-5D6E-409C-BE32-E72D297353CC}">
              <c16:uniqueId val="{00000000-49DF-463D-9330-0E0F0F30319E}"/>
            </c:ext>
          </c:extLst>
        </c:ser>
        <c:ser>
          <c:idx val="1"/>
          <c:order val="1"/>
          <c:tx>
            <c:strRef>
              <c:f>'14-Domain Comparison'!$A$3</c:f>
              <c:strCache>
                <c:ptCount val="1"/>
                <c:pt idx="0">
                  <c:v>India </c:v>
                </c:pt>
              </c:strCache>
            </c:strRef>
          </c:tx>
          <c:spPr>
            <a:ln w="28575" cap="rnd">
              <a:solidFill>
                <a:schemeClr val="accent2"/>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Comparison'!$B$3:$DI$3</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2.2857142857142856</c:v>
                </c:pt>
                <c:pt idx="16">
                  <c:v>2.2857142857142856</c:v>
                </c:pt>
                <c:pt idx="17">
                  <c:v>2.2857142857142856</c:v>
                </c:pt>
                <c:pt idx="18">
                  <c:v>2.2857142857142856</c:v>
                </c:pt>
                <c:pt idx="19">
                  <c:v>2.2857142857142856</c:v>
                </c:pt>
                <c:pt idx="20">
                  <c:v>2.2857142857142856</c:v>
                </c:pt>
                <c:pt idx="21">
                  <c:v>2.2857142857142856</c:v>
                </c:pt>
                <c:pt idx="22">
                  <c:v>2.2857142857142856</c:v>
                </c:pt>
                <c:pt idx="23">
                  <c:v>4.3571428571428568</c:v>
                </c:pt>
                <c:pt idx="24">
                  <c:v>4.3571428571428568</c:v>
                </c:pt>
                <c:pt idx="25">
                  <c:v>4.3571428571428568</c:v>
                </c:pt>
                <c:pt idx="26">
                  <c:v>4.3571428571428568</c:v>
                </c:pt>
                <c:pt idx="27">
                  <c:v>4.3571428571428568</c:v>
                </c:pt>
                <c:pt idx="28">
                  <c:v>4.3571428571428568</c:v>
                </c:pt>
                <c:pt idx="29">
                  <c:v>4.3571428571428568</c:v>
                </c:pt>
                <c:pt idx="30">
                  <c:v>4.3571428571428568</c:v>
                </c:pt>
                <c:pt idx="31">
                  <c:v>4.3571428571428568</c:v>
                </c:pt>
                <c:pt idx="32">
                  <c:v>4.3571428571428568</c:v>
                </c:pt>
                <c:pt idx="33">
                  <c:v>4.3571428571428568</c:v>
                </c:pt>
                <c:pt idx="34">
                  <c:v>4.3571428571428568</c:v>
                </c:pt>
                <c:pt idx="35">
                  <c:v>4.3571428571428568</c:v>
                </c:pt>
                <c:pt idx="36">
                  <c:v>4.3571428571428568</c:v>
                </c:pt>
                <c:pt idx="37">
                  <c:v>4.3571428571428568</c:v>
                </c:pt>
                <c:pt idx="38">
                  <c:v>4.3571428571428568</c:v>
                </c:pt>
                <c:pt idx="39">
                  <c:v>4.3571428571428568</c:v>
                </c:pt>
                <c:pt idx="40">
                  <c:v>4.3571428571428568</c:v>
                </c:pt>
                <c:pt idx="41">
                  <c:v>4.3571428571428568</c:v>
                </c:pt>
                <c:pt idx="42">
                  <c:v>4.3571428571428568</c:v>
                </c:pt>
                <c:pt idx="43">
                  <c:v>4.3571428571428568</c:v>
                </c:pt>
                <c:pt idx="44">
                  <c:v>4.3571428571428568</c:v>
                </c:pt>
                <c:pt idx="45">
                  <c:v>4.3571428571428568</c:v>
                </c:pt>
                <c:pt idx="46">
                  <c:v>4.3571428571428568</c:v>
                </c:pt>
                <c:pt idx="47">
                  <c:v>4.3571428571428568</c:v>
                </c:pt>
                <c:pt idx="48">
                  <c:v>4.3571428571428568</c:v>
                </c:pt>
                <c:pt idx="49">
                  <c:v>4.3571428571428568</c:v>
                </c:pt>
                <c:pt idx="50">
                  <c:v>4.3571428571428568</c:v>
                </c:pt>
                <c:pt idx="51">
                  <c:v>4.3571428571428568</c:v>
                </c:pt>
                <c:pt idx="52">
                  <c:v>4.3571428571428568</c:v>
                </c:pt>
                <c:pt idx="53">
                  <c:v>4.3571428571428568</c:v>
                </c:pt>
                <c:pt idx="54">
                  <c:v>4.3571428571428568</c:v>
                </c:pt>
                <c:pt idx="55">
                  <c:v>4.3571428571428568</c:v>
                </c:pt>
                <c:pt idx="56">
                  <c:v>4.3571428571428568</c:v>
                </c:pt>
                <c:pt idx="57">
                  <c:v>4.3571428571428568</c:v>
                </c:pt>
                <c:pt idx="58">
                  <c:v>4.3571428571428568</c:v>
                </c:pt>
                <c:pt idx="59">
                  <c:v>4.3571428571428568</c:v>
                </c:pt>
                <c:pt idx="60">
                  <c:v>4.3571428571428568</c:v>
                </c:pt>
                <c:pt idx="61">
                  <c:v>4.3571428571428568</c:v>
                </c:pt>
                <c:pt idx="62">
                  <c:v>4.3571428571428568</c:v>
                </c:pt>
                <c:pt idx="63">
                  <c:v>4.3571428571428568</c:v>
                </c:pt>
                <c:pt idx="64">
                  <c:v>4.3571428571428568</c:v>
                </c:pt>
                <c:pt idx="65">
                  <c:v>4.3571428571428568</c:v>
                </c:pt>
                <c:pt idx="66">
                  <c:v>4.3571428571428568</c:v>
                </c:pt>
                <c:pt idx="67">
                  <c:v>4.3571428571428568</c:v>
                </c:pt>
                <c:pt idx="68">
                  <c:v>4.3571428571428568</c:v>
                </c:pt>
                <c:pt idx="69">
                  <c:v>4.3571428571428568</c:v>
                </c:pt>
                <c:pt idx="70">
                  <c:v>4.3571428571428568</c:v>
                </c:pt>
                <c:pt idx="71">
                  <c:v>4.3571428571428568</c:v>
                </c:pt>
                <c:pt idx="72">
                  <c:v>4.3571428571428568</c:v>
                </c:pt>
                <c:pt idx="73">
                  <c:v>4.3571428571428568</c:v>
                </c:pt>
                <c:pt idx="74">
                  <c:v>4.3571428571428568</c:v>
                </c:pt>
                <c:pt idx="75">
                  <c:v>4.3571428571428568</c:v>
                </c:pt>
                <c:pt idx="76">
                  <c:v>4.3571428571428568</c:v>
                </c:pt>
                <c:pt idx="77">
                  <c:v>4.3571428571428568</c:v>
                </c:pt>
                <c:pt idx="78">
                  <c:v>4.3571428571428568</c:v>
                </c:pt>
                <c:pt idx="79">
                  <c:v>4.3571428571428568</c:v>
                </c:pt>
                <c:pt idx="80">
                  <c:v>4.3571428571428568</c:v>
                </c:pt>
                <c:pt idx="81">
                  <c:v>4.3571428571428568</c:v>
                </c:pt>
                <c:pt idx="82">
                  <c:v>4.3571428571428568</c:v>
                </c:pt>
                <c:pt idx="83">
                  <c:v>4.3571428571428568</c:v>
                </c:pt>
                <c:pt idx="84">
                  <c:v>4.3571428571428568</c:v>
                </c:pt>
                <c:pt idx="85">
                  <c:v>4.3571428571428568</c:v>
                </c:pt>
                <c:pt idx="86">
                  <c:v>4.3571428571428568</c:v>
                </c:pt>
                <c:pt idx="87">
                  <c:v>4.3571428571428568</c:v>
                </c:pt>
                <c:pt idx="88">
                  <c:v>4.3571428571428568</c:v>
                </c:pt>
                <c:pt idx="89">
                  <c:v>4.3571428571428568</c:v>
                </c:pt>
                <c:pt idx="90">
                  <c:v>4.3571428571428568</c:v>
                </c:pt>
                <c:pt idx="91">
                  <c:v>4.3571428571428568</c:v>
                </c:pt>
                <c:pt idx="92">
                  <c:v>3.8571428571428572</c:v>
                </c:pt>
                <c:pt idx="93">
                  <c:v>3.8571428571428572</c:v>
                </c:pt>
                <c:pt idx="94">
                  <c:v>3.8571428571428572</c:v>
                </c:pt>
                <c:pt idx="95">
                  <c:v>3.8571428571428572</c:v>
                </c:pt>
                <c:pt idx="96">
                  <c:v>3.8571428571428572</c:v>
                </c:pt>
                <c:pt idx="97">
                  <c:v>3.8571428571428572</c:v>
                </c:pt>
                <c:pt idx="98">
                  <c:v>3.8571428571428572</c:v>
                </c:pt>
                <c:pt idx="99">
                  <c:v>3.5714285714285716</c:v>
                </c:pt>
                <c:pt idx="100">
                  <c:v>3.5714285714285716</c:v>
                </c:pt>
                <c:pt idx="101">
                  <c:v>3.5714285714285716</c:v>
                </c:pt>
                <c:pt idx="102">
                  <c:v>3.5714285714285716</c:v>
                </c:pt>
                <c:pt idx="103">
                  <c:v>3.5714285714285716</c:v>
                </c:pt>
                <c:pt idx="104">
                  <c:v>3.5714285714285716</c:v>
                </c:pt>
                <c:pt idx="105">
                  <c:v>3.5714285714285716</c:v>
                </c:pt>
                <c:pt idx="106">
                  <c:v>3.5714285714285716</c:v>
                </c:pt>
                <c:pt idx="107">
                  <c:v>3.5714285714285716</c:v>
                </c:pt>
                <c:pt idx="108">
                  <c:v>3.5714285714285716</c:v>
                </c:pt>
                <c:pt idx="109">
                  <c:v>3.5714285714285716</c:v>
                </c:pt>
                <c:pt idx="110">
                  <c:v>3.5714285714285716</c:v>
                </c:pt>
              </c:numCache>
            </c:numRef>
          </c:val>
          <c:smooth val="0"/>
          <c:extLst>
            <c:ext xmlns:c16="http://schemas.microsoft.com/office/drawing/2014/chart" uri="{C3380CC4-5D6E-409C-BE32-E72D297353CC}">
              <c16:uniqueId val="{00000001-49DF-463D-9330-0E0F0F30319E}"/>
            </c:ext>
          </c:extLst>
        </c:ser>
        <c:ser>
          <c:idx val="2"/>
          <c:order val="2"/>
          <c:tx>
            <c:strRef>
              <c:f>'14-Domain Comparison'!$A$4</c:f>
              <c:strCache>
                <c:ptCount val="1"/>
                <c:pt idx="0">
                  <c:v>Jamaica</c:v>
                </c:pt>
              </c:strCache>
            </c:strRef>
          </c:tx>
          <c:spPr>
            <a:ln w="28575" cap="rnd">
              <a:solidFill>
                <a:schemeClr val="accent3"/>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Comparison'!$B$4:$DI$4</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0.9285714285714286</c:v>
                </c:pt>
                <c:pt idx="13">
                  <c:v>0.9285714285714286</c:v>
                </c:pt>
                <c:pt idx="14">
                  <c:v>0.9285714285714286</c:v>
                </c:pt>
                <c:pt idx="15">
                  <c:v>1.1428571428571428</c:v>
                </c:pt>
                <c:pt idx="16">
                  <c:v>1.1428571428571428</c:v>
                </c:pt>
                <c:pt idx="17">
                  <c:v>3.3571428571428572</c:v>
                </c:pt>
                <c:pt idx="18">
                  <c:v>3.3571428571428572</c:v>
                </c:pt>
                <c:pt idx="19">
                  <c:v>3.3571428571428572</c:v>
                </c:pt>
                <c:pt idx="20">
                  <c:v>3.3571428571428572</c:v>
                </c:pt>
                <c:pt idx="21">
                  <c:v>3.3571428571428572</c:v>
                </c:pt>
                <c:pt idx="22">
                  <c:v>3.3571428571428572</c:v>
                </c:pt>
                <c:pt idx="23">
                  <c:v>3.3571428571428572</c:v>
                </c:pt>
                <c:pt idx="24">
                  <c:v>3.7857142857142856</c:v>
                </c:pt>
                <c:pt idx="25">
                  <c:v>3.7857142857142856</c:v>
                </c:pt>
                <c:pt idx="26">
                  <c:v>3.7857142857142856</c:v>
                </c:pt>
                <c:pt idx="27">
                  <c:v>3.7857142857142856</c:v>
                </c:pt>
                <c:pt idx="28">
                  <c:v>3.7857142857142856</c:v>
                </c:pt>
                <c:pt idx="29">
                  <c:v>3.7857142857142856</c:v>
                </c:pt>
                <c:pt idx="30">
                  <c:v>3.7857142857142856</c:v>
                </c:pt>
                <c:pt idx="31">
                  <c:v>3.7857142857142856</c:v>
                </c:pt>
                <c:pt idx="32">
                  <c:v>3.7857142857142856</c:v>
                </c:pt>
                <c:pt idx="33">
                  <c:v>3.7857142857142856</c:v>
                </c:pt>
                <c:pt idx="34">
                  <c:v>3.7857142857142856</c:v>
                </c:pt>
                <c:pt idx="35">
                  <c:v>3.7857142857142856</c:v>
                </c:pt>
                <c:pt idx="36">
                  <c:v>3.7857142857142856</c:v>
                </c:pt>
                <c:pt idx="37">
                  <c:v>3.7857142857142856</c:v>
                </c:pt>
                <c:pt idx="38">
                  <c:v>3.8571428571428572</c:v>
                </c:pt>
                <c:pt idx="39">
                  <c:v>3.8571428571428572</c:v>
                </c:pt>
                <c:pt idx="40">
                  <c:v>3.8571428571428572</c:v>
                </c:pt>
                <c:pt idx="41">
                  <c:v>3.8571428571428572</c:v>
                </c:pt>
                <c:pt idx="42">
                  <c:v>3.8571428571428572</c:v>
                </c:pt>
                <c:pt idx="43">
                  <c:v>3.8571428571428572</c:v>
                </c:pt>
                <c:pt idx="44">
                  <c:v>3.8571428571428572</c:v>
                </c:pt>
                <c:pt idx="45">
                  <c:v>3.8571428571428572</c:v>
                </c:pt>
                <c:pt idx="46">
                  <c:v>3.8571428571428572</c:v>
                </c:pt>
                <c:pt idx="47">
                  <c:v>3.8571428571428572</c:v>
                </c:pt>
                <c:pt idx="48">
                  <c:v>3.8571428571428572</c:v>
                </c:pt>
                <c:pt idx="49">
                  <c:v>3.8571428571428572</c:v>
                </c:pt>
                <c:pt idx="50">
                  <c:v>3.8571428571428572</c:v>
                </c:pt>
                <c:pt idx="51">
                  <c:v>3.8571428571428572</c:v>
                </c:pt>
                <c:pt idx="52">
                  <c:v>3.8571428571428572</c:v>
                </c:pt>
                <c:pt idx="53">
                  <c:v>3.8571428571428572</c:v>
                </c:pt>
                <c:pt idx="54">
                  <c:v>3.8571428571428572</c:v>
                </c:pt>
                <c:pt idx="55">
                  <c:v>3.8571428571428572</c:v>
                </c:pt>
                <c:pt idx="56">
                  <c:v>3.8571428571428572</c:v>
                </c:pt>
                <c:pt idx="57">
                  <c:v>3.8571428571428572</c:v>
                </c:pt>
                <c:pt idx="58">
                  <c:v>3.8571428571428572</c:v>
                </c:pt>
                <c:pt idx="59">
                  <c:v>3.8571428571428572</c:v>
                </c:pt>
                <c:pt idx="60">
                  <c:v>3.8571428571428572</c:v>
                </c:pt>
                <c:pt idx="61">
                  <c:v>3.8571428571428572</c:v>
                </c:pt>
                <c:pt idx="62">
                  <c:v>3.8571428571428572</c:v>
                </c:pt>
                <c:pt idx="63">
                  <c:v>3.8571428571428572</c:v>
                </c:pt>
                <c:pt idx="64">
                  <c:v>3.8571428571428572</c:v>
                </c:pt>
                <c:pt idx="65">
                  <c:v>3.8571428571428572</c:v>
                </c:pt>
                <c:pt idx="66">
                  <c:v>3.8571428571428572</c:v>
                </c:pt>
                <c:pt idx="67">
                  <c:v>3.8571428571428572</c:v>
                </c:pt>
                <c:pt idx="68">
                  <c:v>3.8571428571428572</c:v>
                </c:pt>
                <c:pt idx="69">
                  <c:v>3.8571428571428572</c:v>
                </c:pt>
                <c:pt idx="70">
                  <c:v>3.8571428571428572</c:v>
                </c:pt>
                <c:pt idx="71">
                  <c:v>3.8571428571428572</c:v>
                </c:pt>
                <c:pt idx="72">
                  <c:v>3.8571428571428572</c:v>
                </c:pt>
                <c:pt idx="73">
                  <c:v>3.8571428571428572</c:v>
                </c:pt>
                <c:pt idx="74">
                  <c:v>3.8571428571428572</c:v>
                </c:pt>
                <c:pt idx="75">
                  <c:v>3.8571428571428572</c:v>
                </c:pt>
                <c:pt idx="76">
                  <c:v>3.8571428571428572</c:v>
                </c:pt>
                <c:pt idx="77">
                  <c:v>3.8571428571428572</c:v>
                </c:pt>
                <c:pt idx="78">
                  <c:v>3.8571428571428572</c:v>
                </c:pt>
                <c:pt idx="79">
                  <c:v>3.7142857142857144</c:v>
                </c:pt>
                <c:pt idx="80">
                  <c:v>3.7142857142857144</c:v>
                </c:pt>
                <c:pt idx="81">
                  <c:v>3.7142857142857144</c:v>
                </c:pt>
                <c:pt idx="82">
                  <c:v>3.7142857142857144</c:v>
                </c:pt>
                <c:pt idx="83">
                  <c:v>3.7142857142857144</c:v>
                </c:pt>
                <c:pt idx="84">
                  <c:v>3.7142857142857144</c:v>
                </c:pt>
                <c:pt idx="85">
                  <c:v>3.7142857142857144</c:v>
                </c:pt>
                <c:pt idx="86">
                  <c:v>3.7142857142857144</c:v>
                </c:pt>
                <c:pt idx="87">
                  <c:v>3.7142857142857144</c:v>
                </c:pt>
                <c:pt idx="88">
                  <c:v>3.7142857142857144</c:v>
                </c:pt>
                <c:pt idx="89">
                  <c:v>3.7142857142857144</c:v>
                </c:pt>
                <c:pt idx="90">
                  <c:v>3.7142857142857144</c:v>
                </c:pt>
                <c:pt idx="91">
                  <c:v>3.7142857142857144</c:v>
                </c:pt>
                <c:pt idx="92">
                  <c:v>3.7142857142857144</c:v>
                </c:pt>
                <c:pt idx="93">
                  <c:v>3.7142857142857144</c:v>
                </c:pt>
                <c:pt idx="94">
                  <c:v>3.7142857142857144</c:v>
                </c:pt>
                <c:pt idx="95">
                  <c:v>3.7142857142857144</c:v>
                </c:pt>
                <c:pt idx="96">
                  <c:v>3.7142857142857144</c:v>
                </c:pt>
                <c:pt idx="97">
                  <c:v>3.7142857142857144</c:v>
                </c:pt>
                <c:pt idx="98">
                  <c:v>3.7142857142857144</c:v>
                </c:pt>
                <c:pt idx="99">
                  <c:v>3.6428571428571428</c:v>
                </c:pt>
                <c:pt idx="100">
                  <c:v>3.6428571428571428</c:v>
                </c:pt>
                <c:pt idx="101">
                  <c:v>3.6428571428571428</c:v>
                </c:pt>
                <c:pt idx="102">
                  <c:v>3.6428571428571428</c:v>
                </c:pt>
                <c:pt idx="103">
                  <c:v>3.6428571428571428</c:v>
                </c:pt>
                <c:pt idx="104">
                  <c:v>3.6428571428571428</c:v>
                </c:pt>
                <c:pt idx="105">
                  <c:v>3.6428571428571428</c:v>
                </c:pt>
                <c:pt idx="106">
                  <c:v>3.5</c:v>
                </c:pt>
                <c:pt idx="107">
                  <c:v>3.5</c:v>
                </c:pt>
                <c:pt idx="108">
                  <c:v>3.5</c:v>
                </c:pt>
                <c:pt idx="109">
                  <c:v>3.5</c:v>
                </c:pt>
                <c:pt idx="110">
                  <c:v>3.5</c:v>
                </c:pt>
              </c:numCache>
            </c:numRef>
          </c:val>
          <c:smooth val="0"/>
          <c:extLst>
            <c:ext xmlns:c16="http://schemas.microsoft.com/office/drawing/2014/chart" uri="{C3380CC4-5D6E-409C-BE32-E72D297353CC}">
              <c16:uniqueId val="{00000002-49DF-463D-9330-0E0F0F30319E}"/>
            </c:ext>
          </c:extLst>
        </c:ser>
        <c:ser>
          <c:idx val="3"/>
          <c:order val="3"/>
          <c:tx>
            <c:strRef>
              <c:f>'14-Domain Comparison'!$A$5</c:f>
              <c:strCache>
                <c:ptCount val="1"/>
                <c:pt idx="0">
                  <c:v>Mozambique</c:v>
                </c:pt>
              </c:strCache>
            </c:strRef>
          </c:tx>
          <c:spPr>
            <a:ln w="28575" cap="rnd">
              <a:solidFill>
                <a:schemeClr val="accent4"/>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Comparison'!$B$5:$DI$5</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0.2857142857142857</c:v>
                </c:pt>
                <c:pt idx="15">
                  <c:v>0.2857142857142857</c:v>
                </c:pt>
                <c:pt idx="16">
                  <c:v>0.2857142857142857</c:v>
                </c:pt>
                <c:pt idx="17">
                  <c:v>0.35714285714285715</c:v>
                </c:pt>
                <c:pt idx="18">
                  <c:v>0.35714285714285715</c:v>
                </c:pt>
                <c:pt idx="19">
                  <c:v>0.5</c:v>
                </c:pt>
                <c:pt idx="20">
                  <c:v>0.5</c:v>
                </c:pt>
                <c:pt idx="21">
                  <c:v>0.5</c:v>
                </c:pt>
                <c:pt idx="22">
                  <c:v>1.5</c:v>
                </c:pt>
                <c:pt idx="23">
                  <c:v>1.5</c:v>
                </c:pt>
                <c:pt idx="24">
                  <c:v>1.5</c:v>
                </c:pt>
                <c:pt idx="25">
                  <c:v>1.5</c:v>
                </c:pt>
                <c:pt idx="26">
                  <c:v>1.5</c:v>
                </c:pt>
                <c:pt idx="27">
                  <c:v>1.5</c:v>
                </c:pt>
                <c:pt idx="28">
                  <c:v>1.5</c:v>
                </c:pt>
                <c:pt idx="29">
                  <c:v>1.5</c:v>
                </c:pt>
                <c:pt idx="30">
                  <c:v>1.5</c:v>
                </c:pt>
                <c:pt idx="31">
                  <c:v>3.7142857142857144</c:v>
                </c:pt>
                <c:pt idx="32">
                  <c:v>3.7142857142857144</c:v>
                </c:pt>
                <c:pt idx="33">
                  <c:v>3.7142857142857144</c:v>
                </c:pt>
                <c:pt idx="34">
                  <c:v>3.7142857142857144</c:v>
                </c:pt>
                <c:pt idx="35">
                  <c:v>3.7142857142857144</c:v>
                </c:pt>
                <c:pt idx="36">
                  <c:v>3.7142857142857144</c:v>
                </c:pt>
                <c:pt idx="37">
                  <c:v>3.7142857142857144</c:v>
                </c:pt>
                <c:pt idx="38">
                  <c:v>3.7142857142857144</c:v>
                </c:pt>
                <c:pt idx="39">
                  <c:v>3.7142857142857144</c:v>
                </c:pt>
                <c:pt idx="40">
                  <c:v>3.7142857142857144</c:v>
                </c:pt>
                <c:pt idx="41">
                  <c:v>3.7142857142857144</c:v>
                </c:pt>
                <c:pt idx="42">
                  <c:v>3.7142857142857144</c:v>
                </c:pt>
                <c:pt idx="43">
                  <c:v>3.8571428571428572</c:v>
                </c:pt>
                <c:pt idx="44">
                  <c:v>3.8571428571428572</c:v>
                </c:pt>
                <c:pt idx="45">
                  <c:v>3.8571428571428572</c:v>
                </c:pt>
                <c:pt idx="46">
                  <c:v>3.8571428571428572</c:v>
                </c:pt>
                <c:pt idx="47">
                  <c:v>3.8571428571428572</c:v>
                </c:pt>
                <c:pt idx="48">
                  <c:v>3.8571428571428572</c:v>
                </c:pt>
                <c:pt idx="49">
                  <c:v>3.8571428571428572</c:v>
                </c:pt>
                <c:pt idx="50">
                  <c:v>3.8571428571428572</c:v>
                </c:pt>
                <c:pt idx="51">
                  <c:v>3.8571428571428572</c:v>
                </c:pt>
                <c:pt idx="52">
                  <c:v>3.8571428571428572</c:v>
                </c:pt>
                <c:pt idx="53">
                  <c:v>3.8571428571428572</c:v>
                </c:pt>
                <c:pt idx="54">
                  <c:v>3.8571428571428572</c:v>
                </c:pt>
                <c:pt idx="55">
                  <c:v>3.8571428571428572</c:v>
                </c:pt>
                <c:pt idx="56">
                  <c:v>3.8571428571428572</c:v>
                </c:pt>
                <c:pt idx="57">
                  <c:v>3.8571428571428572</c:v>
                </c:pt>
                <c:pt idx="58">
                  <c:v>3.8571428571428572</c:v>
                </c:pt>
                <c:pt idx="59">
                  <c:v>3.8571428571428572</c:v>
                </c:pt>
                <c:pt idx="60">
                  <c:v>3.8571428571428572</c:v>
                </c:pt>
                <c:pt idx="61">
                  <c:v>3.8571428571428572</c:v>
                </c:pt>
                <c:pt idx="62">
                  <c:v>3.8571428571428572</c:v>
                </c:pt>
                <c:pt idx="63">
                  <c:v>3.8571428571428572</c:v>
                </c:pt>
                <c:pt idx="64">
                  <c:v>3.8571428571428572</c:v>
                </c:pt>
                <c:pt idx="65">
                  <c:v>3.8571428571428572</c:v>
                </c:pt>
                <c:pt idx="66">
                  <c:v>3.8571428571428572</c:v>
                </c:pt>
                <c:pt idx="67">
                  <c:v>3.8571428571428572</c:v>
                </c:pt>
                <c:pt idx="68">
                  <c:v>3.8571428571428572</c:v>
                </c:pt>
                <c:pt idx="69">
                  <c:v>3.8571428571428572</c:v>
                </c:pt>
                <c:pt idx="70">
                  <c:v>3.8571428571428572</c:v>
                </c:pt>
                <c:pt idx="71">
                  <c:v>3.8571428571428572</c:v>
                </c:pt>
                <c:pt idx="72">
                  <c:v>3.8571428571428572</c:v>
                </c:pt>
                <c:pt idx="73">
                  <c:v>3.8571428571428572</c:v>
                </c:pt>
                <c:pt idx="74">
                  <c:v>3.8571428571428572</c:v>
                </c:pt>
                <c:pt idx="75">
                  <c:v>3.8571428571428572</c:v>
                </c:pt>
                <c:pt idx="76">
                  <c:v>3.8571428571428572</c:v>
                </c:pt>
                <c:pt idx="77">
                  <c:v>3.8571428571428572</c:v>
                </c:pt>
                <c:pt idx="78">
                  <c:v>3.8571428571428572</c:v>
                </c:pt>
                <c:pt idx="79">
                  <c:v>3.8571428571428572</c:v>
                </c:pt>
                <c:pt idx="80">
                  <c:v>3.8571428571428572</c:v>
                </c:pt>
                <c:pt idx="81">
                  <c:v>3.8571428571428572</c:v>
                </c:pt>
                <c:pt idx="82">
                  <c:v>3.8571428571428572</c:v>
                </c:pt>
                <c:pt idx="83">
                  <c:v>3.8571428571428572</c:v>
                </c:pt>
                <c:pt idx="84">
                  <c:v>3.8571428571428572</c:v>
                </c:pt>
                <c:pt idx="85">
                  <c:v>3.8571428571428572</c:v>
                </c:pt>
                <c:pt idx="86">
                  <c:v>3.8571428571428572</c:v>
                </c:pt>
                <c:pt idx="87">
                  <c:v>3.8571428571428572</c:v>
                </c:pt>
                <c:pt idx="88">
                  <c:v>3.8571428571428572</c:v>
                </c:pt>
                <c:pt idx="89">
                  <c:v>3.8571428571428572</c:v>
                </c:pt>
                <c:pt idx="90">
                  <c:v>3.8571428571428572</c:v>
                </c:pt>
                <c:pt idx="91">
                  <c:v>3.8571428571428572</c:v>
                </c:pt>
                <c:pt idx="92">
                  <c:v>3.8571428571428572</c:v>
                </c:pt>
                <c:pt idx="93">
                  <c:v>3.8571428571428572</c:v>
                </c:pt>
                <c:pt idx="94">
                  <c:v>3.8571428571428572</c:v>
                </c:pt>
                <c:pt idx="95">
                  <c:v>3.8571428571428572</c:v>
                </c:pt>
                <c:pt idx="96">
                  <c:v>3.8571428571428572</c:v>
                </c:pt>
                <c:pt idx="97">
                  <c:v>3.8571428571428572</c:v>
                </c:pt>
                <c:pt idx="98">
                  <c:v>3.8571428571428572</c:v>
                </c:pt>
                <c:pt idx="99">
                  <c:v>3.8571428571428572</c:v>
                </c:pt>
                <c:pt idx="100">
                  <c:v>3.8571428571428572</c:v>
                </c:pt>
                <c:pt idx="101">
                  <c:v>3.8571428571428572</c:v>
                </c:pt>
                <c:pt idx="102">
                  <c:v>3.8571428571428572</c:v>
                </c:pt>
                <c:pt idx="103">
                  <c:v>3.8571428571428572</c:v>
                </c:pt>
                <c:pt idx="104">
                  <c:v>3.8571428571428572</c:v>
                </c:pt>
                <c:pt idx="105">
                  <c:v>3.8571428571428572</c:v>
                </c:pt>
                <c:pt idx="106">
                  <c:v>3.8571428571428572</c:v>
                </c:pt>
                <c:pt idx="107">
                  <c:v>3.8571428571428572</c:v>
                </c:pt>
                <c:pt idx="108">
                  <c:v>3.8571428571428572</c:v>
                </c:pt>
                <c:pt idx="109">
                  <c:v>3.8571428571428572</c:v>
                </c:pt>
                <c:pt idx="110">
                  <c:v>3.8571428571428572</c:v>
                </c:pt>
              </c:numCache>
            </c:numRef>
          </c:val>
          <c:smooth val="0"/>
          <c:extLst>
            <c:ext xmlns:c16="http://schemas.microsoft.com/office/drawing/2014/chart" uri="{C3380CC4-5D6E-409C-BE32-E72D297353CC}">
              <c16:uniqueId val="{00000003-49DF-463D-9330-0E0F0F30319E}"/>
            </c:ext>
          </c:extLst>
        </c:ser>
        <c:ser>
          <c:idx val="4"/>
          <c:order val="4"/>
          <c:tx>
            <c:strRef>
              <c:f>'14-Domain Comparison'!$A$6</c:f>
              <c:strCache>
                <c:ptCount val="1"/>
                <c:pt idx="0">
                  <c:v>Namibia</c:v>
                </c:pt>
              </c:strCache>
            </c:strRef>
          </c:tx>
          <c:spPr>
            <a:ln w="28575" cap="rnd">
              <a:solidFill>
                <a:schemeClr val="accent5"/>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Comparison'!$B$6:$DI$6</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4.1428571428571432</c:v>
                </c:pt>
                <c:pt idx="28">
                  <c:v>4.1428571428571432</c:v>
                </c:pt>
                <c:pt idx="29">
                  <c:v>4.1428571428571432</c:v>
                </c:pt>
                <c:pt idx="30">
                  <c:v>4.1428571428571432</c:v>
                </c:pt>
                <c:pt idx="31">
                  <c:v>4.1428571428571432</c:v>
                </c:pt>
                <c:pt idx="32">
                  <c:v>4.1428571428571432</c:v>
                </c:pt>
                <c:pt idx="33">
                  <c:v>4.1428571428571432</c:v>
                </c:pt>
                <c:pt idx="34">
                  <c:v>4.1428571428571432</c:v>
                </c:pt>
                <c:pt idx="35">
                  <c:v>4.1428571428571432</c:v>
                </c:pt>
                <c:pt idx="36">
                  <c:v>4.1428571428571432</c:v>
                </c:pt>
                <c:pt idx="37">
                  <c:v>4.1428571428571432</c:v>
                </c:pt>
                <c:pt idx="38">
                  <c:v>4.1428571428571432</c:v>
                </c:pt>
                <c:pt idx="39">
                  <c:v>4.1428571428571432</c:v>
                </c:pt>
                <c:pt idx="40">
                  <c:v>4.1428571428571432</c:v>
                </c:pt>
                <c:pt idx="41">
                  <c:v>4.1428571428571432</c:v>
                </c:pt>
                <c:pt idx="42">
                  <c:v>4.1428571428571432</c:v>
                </c:pt>
                <c:pt idx="43">
                  <c:v>4.1428571428571432</c:v>
                </c:pt>
                <c:pt idx="44">
                  <c:v>4.1428571428571432</c:v>
                </c:pt>
                <c:pt idx="45">
                  <c:v>4.1428571428571432</c:v>
                </c:pt>
                <c:pt idx="46">
                  <c:v>4.1428571428571432</c:v>
                </c:pt>
                <c:pt idx="47">
                  <c:v>4.0714285714285712</c:v>
                </c:pt>
                <c:pt idx="48">
                  <c:v>4.0714285714285712</c:v>
                </c:pt>
                <c:pt idx="49">
                  <c:v>4.0714285714285712</c:v>
                </c:pt>
                <c:pt idx="50">
                  <c:v>4.0714285714285712</c:v>
                </c:pt>
                <c:pt idx="51">
                  <c:v>4.2857142857142856</c:v>
                </c:pt>
                <c:pt idx="52">
                  <c:v>4.2857142857142856</c:v>
                </c:pt>
                <c:pt idx="53">
                  <c:v>4.2857142857142856</c:v>
                </c:pt>
                <c:pt idx="54">
                  <c:v>4.2857142857142856</c:v>
                </c:pt>
                <c:pt idx="55">
                  <c:v>4.2857142857142856</c:v>
                </c:pt>
                <c:pt idx="56">
                  <c:v>4.2857142857142856</c:v>
                </c:pt>
                <c:pt idx="57">
                  <c:v>4.2857142857142856</c:v>
                </c:pt>
                <c:pt idx="58">
                  <c:v>4.2857142857142856</c:v>
                </c:pt>
                <c:pt idx="59">
                  <c:v>4.2857142857142856</c:v>
                </c:pt>
                <c:pt idx="60">
                  <c:v>4.2857142857142856</c:v>
                </c:pt>
                <c:pt idx="61">
                  <c:v>4.2857142857142856</c:v>
                </c:pt>
                <c:pt idx="62">
                  <c:v>4.2857142857142856</c:v>
                </c:pt>
                <c:pt idx="63">
                  <c:v>4.2857142857142856</c:v>
                </c:pt>
                <c:pt idx="64">
                  <c:v>4.2857142857142856</c:v>
                </c:pt>
                <c:pt idx="65">
                  <c:v>3.4285714285714284</c:v>
                </c:pt>
                <c:pt idx="66">
                  <c:v>3.4285714285714284</c:v>
                </c:pt>
                <c:pt idx="67">
                  <c:v>3.4285714285714284</c:v>
                </c:pt>
                <c:pt idx="68">
                  <c:v>3.4285714285714284</c:v>
                </c:pt>
                <c:pt idx="69">
                  <c:v>3.4285714285714284</c:v>
                </c:pt>
                <c:pt idx="70">
                  <c:v>3.4285714285714284</c:v>
                </c:pt>
                <c:pt idx="71">
                  <c:v>3.4285714285714284</c:v>
                </c:pt>
                <c:pt idx="72">
                  <c:v>3.4285714285714284</c:v>
                </c:pt>
                <c:pt idx="73">
                  <c:v>3.4285714285714284</c:v>
                </c:pt>
                <c:pt idx="74">
                  <c:v>3.4285714285714284</c:v>
                </c:pt>
                <c:pt idx="75">
                  <c:v>3.4285714285714284</c:v>
                </c:pt>
                <c:pt idx="76">
                  <c:v>3.4285714285714284</c:v>
                </c:pt>
                <c:pt idx="77">
                  <c:v>3.4285714285714284</c:v>
                </c:pt>
                <c:pt idx="78">
                  <c:v>3.4285714285714284</c:v>
                </c:pt>
                <c:pt idx="79">
                  <c:v>3.4285714285714284</c:v>
                </c:pt>
                <c:pt idx="80">
                  <c:v>3.4285714285714284</c:v>
                </c:pt>
                <c:pt idx="81">
                  <c:v>3.4285714285714284</c:v>
                </c:pt>
                <c:pt idx="82">
                  <c:v>3.4285714285714284</c:v>
                </c:pt>
                <c:pt idx="83">
                  <c:v>3.4285714285714284</c:v>
                </c:pt>
                <c:pt idx="84">
                  <c:v>3.4285714285714284</c:v>
                </c:pt>
                <c:pt idx="85">
                  <c:v>3.4285714285714284</c:v>
                </c:pt>
                <c:pt idx="86">
                  <c:v>3.4285714285714284</c:v>
                </c:pt>
                <c:pt idx="87">
                  <c:v>3.4285714285714284</c:v>
                </c:pt>
                <c:pt idx="88">
                  <c:v>3.4285714285714284</c:v>
                </c:pt>
                <c:pt idx="89">
                  <c:v>3.4285714285714284</c:v>
                </c:pt>
                <c:pt idx="90">
                  <c:v>3.4285714285714284</c:v>
                </c:pt>
                <c:pt idx="91">
                  <c:v>3.4285714285714284</c:v>
                </c:pt>
                <c:pt idx="92">
                  <c:v>3.4285714285714284</c:v>
                </c:pt>
                <c:pt idx="93">
                  <c:v>3</c:v>
                </c:pt>
                <c:pt idx="94">
                  <c:v>3</c:v>
                </c:pt>
                <c:pt idx="95">
                  <c:v>2.7857142857142856</c:v>
                </c:pt>
                <c:pt idx="96">
                  <c:v>2.7857142857142856</c:v>
                </c:pt>
                <c:pt idx="97">
                  <c:v>2.7857142857142856</c:v>
                </c:pt>
                <c:pt idx="98">
                  <c:v>2.5714285714285716</c:v>
                </c:pt>
                <c:pt idx="99">
                  <c:v>2.5714285714285716</c:v>
                </c:pt>
                <c:pt idx="100">
                  <c:v>2.5714285714285716</c:v>
                </c:pt>
                <c:pt idx="101">
                  <c:v>2.5714285714285716</c:v>
                </c:pt>
                <c:pt idx="102">
                  <c:v>2.5714285714285716</c:v>
                </c:pt>
                <c:pt idx="103">
                  <c:v>2.5714285714285716</c:v>
                </c:pt>
                <c:pt idx="104">
                  <c:v>2.5714285714285716</c:v>
                </c:pt>
                <c:pt idx="105">
                  <c:v>2.5714285714285716</c:v>
                </c:pt>
                <c:pt idx="106">
                  <c:v>2.5714285714285716</c:v>
                </c:pt>
                <c:pt idx="107">
                  <c:v>2.5714285714285716</c:v>
                </c:pt>
                <c:pt idx="108">
                  <c:v>2.5714285714285716</c:v>
                </c:pt>
                <c:pt idx="109">
                  <c:v>2.5714285714285716</c:v>
                </c:pt>
                <c:pt idx="110">
                  <c:v>2.5714285714285716</c:v>
                </c:pt>
              </c:numCache>
            </c:numRef>
          </c:val>
          <c:smooth val="0"/>
          <c:extLst>
            <c:ext xmlns:c16="http://schemas.microsoft.com/office/drawing/2014/chart" uri="{C3380CC4-5D6E-409C-BE32-E72D297353CC}">
              <c16:uniqueId val="{00000004-49DF-463D-9330-0E0F0F30319E}"/>
            </c:ext>
          </c:extLst>
        </c:ser>
        <c:ser>
          <c:idx val="5"/>
          <c:order val="5"/>
          <c:tx>
            <c:strRef>
              <c:f>'14-Domain Comparison'!$A$7</c:f>
              <c:strCache>
                <c:ptCount val="1"/>
                <c:pt idx="0">
                  <c:v>Ukraine </c:v>
                </c:pt>
              </c:strCache>
            </c:strRef>
          </c:tx>
          <c:spPr>
            <a:ln w="28575" cap="rnd">
              <a:solidFill>
                <a:schemeClr val="accent6"/>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Comparison'!$B$7:$DI$7</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1.0714285714285714</c:v>
                </c:pt>
                <c:pt idx="12">
                  <c:v>1.0714285714285714</c:v>
                </c:pt>
                <c:pt idx="13">
                  <c:v>1.0714285714285714</c:v>
                </c:pt>
                <c:pt idx="14">
                  <c:v>1.0714285714285714</c:v>
                </c:pt>
                <c:pt idx="15">
                  <c:v>1.0714285714285714</c:v>
                </c:pt>
                <c:pt idx="16">
                  <c:v>3.7857142857142856</c:v>
                </c:pt>
                <c:pt idx="17">
                  <c:v>3.7857142857142856</c:v>
                </c:pt>
                <c:pt idx="18">
                  <c:v>3.7857142857142856</c:v>
                </c:pt>
                <c:pt idx="19">
                  <c:v>3.7857142857142856</c:v>
                </c:pt>
                <c:pt idx="20">
                  <c:v>3.7857142857142856</c:v>
                </c:pt>
                <c:pt idx="21">
                  <c:v>3.7142857142857144</c:v>
                </c:pt>
                <c:pt idx="22">
                  <c:v>3.7142857142857144</c:v>
                </c:pt>
                <c:pt idx="23">
                  <c:v>3.7142857142857144</c:v>
                </c:pt>
                <c:pt idx="24">
                  <c:v>3.7142857142857144</c:v>
                </c:pt>
                <c:pt idx="25">
                  <c:v>3.7142857142857144</c:v>
                </c:pt>
                <c:pt idx="26">
                  <c:v>3.7142857142857144</c:v>
                </c:pt>
                <c:pt idx="27">
                  <c:v>3.7142857142857144</c:v>
                </c:pt>
                <c:pt idx="28">
                  <c:v>3.7142857142857144</c:v>
                </c:pt>
                <c:pt idx="29">
                  <c:v>3.7142857142857144</c:v>
                </c:pt>
                <c:pt idx="30">
                  <c:v>3.7142857142857144</c:v>
                </c:pt>
                <c:pt idx="31">
                  <c:v>3.7142857142857144</c:v>
                </c:pt>
                <c:pt idx="32">
                  <c:v>3.9285714285714284</c:v>
                </c:pt>
                <c:pt idx="33">
                  <c:v>3.9285714285714284</c:v>
                </c:pt>
                <c:pt idx="34">
                  <c:v>3.9285714285714284</c:v>
                </c:pt>
                <c:pt idx="35">
                  <c:v>3.9285714285714284</c:v>
                </c:pt>
                <c:pt idx="36">
                  <c:v>4.4285714285714288</c:v>
                </c:pt>
                <c:pt idx="37">
                  <c:v>4.4285714285714288</c:v>
                </c:pt>
                <c:pt idx="38">
                  <c:v>4.4285714285714288</c:v>
                </c:pt>
                <c:pt idx="39">
                  <c:v>4.4285714285714288</c:v>
                </c:pt>
                <c:pt idx="40">
                  <c:v>4.4285714285714288</c:v>
                </c:pt>
                <c:pt idx="41">
                  <c:v>4.4285714285714288</c:v>
                </c:pt>
                <c:pt idx="42">
                  <c:v>4.4285714285714288</c:v>
                </c:pt>
                <c:pt idx="43">
                  <c:v>4.4285714285714288</c:v>
                </c:pt>
                <c:pt idx="44">
                  <c:v>4.4285714285714288</c:v>
                </c:pt>
                <c:pt idx="45">
                  <c:v>4.4285714285714288</c:v>
                </c:pt>
                <c:pt idx="46">
                  <c:v>4.4285714285714288</c:v>
                </c:pt>
                <c:pt idx="47">
                  <c:v>4.4285714285714288</c:v>
                </c:pt>
                <c:pt idx="48">
                  <c:v>4.4285714285714288</c:v>
                </c:pt>
                <c:pt idx="49">
                  <c:v>4.4285714285714288</c:v>
                </c:pt>
                <c:pt idx="50">
                  <c:v>4.4285714285714288</c:v>
                </c:pt>
                <c:pt idx="51">
                  <c:v>4.4285714285714288</c:v>
                </c:pt>
                <c:pt idx="52">
                  <c:v>4.4285714285714288</c:v>
                </c:pt>
                <c:pt idx="53">
                  <c:v>4.4285714285714288</c:v>
                </c:pt>
                <c:pt idx="54">
                  <c:v>4.4285714285714288</c:v>
                </c:pt>
                <c:pt idx="55">
                  <c:v>4.4285714285714288</c:v>
                </c:pt>
                <c:pt idx="56">
                  <c:v>4.4285714285714288</c:v>
                </c:pt>
                <c:pt idx="57">
                  <c:v>4.4285714285714288</c:v>
                </c:pt>
                <c:pt idx="58">
                  <c:v>4.4285714285714288</c:v>
                </c:pt>
                <c:pt idx="59">
                  <c:v>4.4285714285714288</c:v>
                </c:pt>
                <c:pt idx="60">
                  <c:v>4.4285714285714288</c:v>
                </c:pt>
                <c:pt idx="61">
                  <c:v>4.4285714285714288</c:v>
                </c:pt>
                <c:pt idx="62">
                  <c:v>4.4285714285714288</c:v>
                </c:pt>
                <c:pt idx="63">
                  <c:v>4.4285714285714288</c:v>
                </c:pt>
                <c:pt idx="64">
                  <c:v>4.4285714285714288</c:v>
                </c:pt>
                <c:pt idx="65">
                  <c:v>4.4285714285714288</c:v>
                </c:pt>
                <c:pt idx="66">
                  <c:v>4.4285714285714288</c:v>
                </c:pt>
                <c:pt idx="67">
                  <c:v>4.4285714285714288</c:v>
                </c:pt>
                <c:pt idx="68">
                  <c:v>4.4285714285714288</c:v>
                </c:pt>
                <c:pt idx="69">
                  <c:v>4.4285714285714288</c:v>
                </c:pt>
                <c:pt idx="70">
                  <c:v>4.4285714285714288</c:v>
                </c:pt>
                <c:pt idx="71">
                  <c:v>4.0714285714285712</c:v>
                </c:pt>
                <c:pt idx="72">
                  <c:v>4.0714285714285712</c:v>
                </c:pt>
                <c:pt idx="73">
                  <c:v>4.0714285714285712</c:v>
                </c:pt>
                <c:pt idx="74">
                  <c:v>4.0714285714285712</c:v>
                </c:pt>
                <c:pt idx="75">
                  <c:v>4.0714285714285712</c:v>
                </c:pt>
                <c:pt idx="76">
                  <c:v>4.0714285714285712</c:v>
                </c:pt>
                <c:pt idx="77">
                  <c:v>4.0714285714285712</c:v>
                </c:pt>
                <c:pt idx="78">
                  <c:v>4.0714285714285712</c:v>
                </c:pt>
                <c:pt idx="79">
                  <c:v>4.0714285714285712</c:v>
                </c:pt>
                <c:pt idx="80">
                  <c:v>4.0714285714285712</c:v>
                </c:pt>
                <c:pt idx="81">
                  <c:v>4.0714285714285712</c:v>
                </c:pt>
                <c:pt idx="82">
                  <c:v>4.0714285714285712</c:v>
                </c:pt>
                <c:pt idx="83">
                  <c:v>4.0714285714285712</c:v>
                </c:pt>
                <c:pt idx="84">
                  <c:v>4.0714285714285712</c:v>
                </c:pt>
                <c:pt idx="85">
                  <c:v>3.8571428571428572</c:v>
                </c:pt>
                <c:pt idx="86">
                  <c:v>3.8571428571428572</c:v>
                </c:pt>
                <c:pt idx="87">
                  <c:v>3.8571428571428572</c:v>
                </c:pt>
                <c:pt idx="88">
                  <c:v>3.8571428571428572</c:v>
                </c:pt>
                <c:pt idx="89">
                  <c:v>3.8571428571428572</c:v>
                </c:pt>
                <c:pt idx="90">
                  <c:v>3.8571428571428572</c:v>
                </c:pt>
                <c:pt idx="91">
                  <c:v>3.8571428571428572</c:v>
                </c:pt>
                <c:pt idx="92">
                  <c:v>3.4285714285714284</c:v>
                </c:pt>
                <c:pt idx="93">
                  <c:v>3.4285714285714284</c:v>
                </c:pt>
                <c:pt idx="94">
                  <c:v>3.4285714285714284</c:v>
                </c:pt>
                <c:pt idx="95">
                  <c:v>3.4285714285714284</c:v>
                </c:pt>
                <c:pt idx="96">
                  <c:v>2.5714285714285716</c:v>
                </c:pt>
                <c:pt idx="97">
                  <c:v>2.5714285714285716</c:v>
                </c:pt>
                <c:pt idx="98">
                  <c:v>2.5714285714285716</c:v>
                </c:pt>
                <c:pt idx="99">
                  <c:v>2.5714285714285716</c:v>
                </c:pt>
                <c:pt idx="100">
                  <c:v>2.5714285714285716</c:v>
                </c:pt>
                <c:pt idx="101">
                  <c:v>2.3571428571428572</c:v>
                </c:pt>
                <c:pt idx="102">
                  <c:v>2.3571428571428572</c:v>
                </c:pt>
                <c:pt idx="103">
                  <c:v>2.3571428571428572</c:v>
                </c:pt>
                <c:pt idx="104">
                  <c:v>2.3571428571428572</c:v>
                </c:pt>
                <c:pt idx="105">
                  <c:v>2.3571428571428572</c:v>
                </c:pt>
                <c:pt idx="106">
                  <c:v>2.3571428571428572</c:v>
                </c:pt>
                <c:pt idx="107">
                  <c:v>2.3571428571428572</c:v>
                </c:pt>
                <c:pt idx="108">
                  <c:v>2.2857142857142856</c:v>
                </c:pt>
                <c:pt idx="109">
                  <c:v>2.2857142857142856</c:v>
                </c:pt>
                <c:pt idx="110">
                  <c:v>2.2857142857142856</c:v>
                </c:pt>
              </c:numCache>
            </c:numRef>
          </c:val>
          <c:smooth val="0"/>
          <c:extLst>
            <c:ext xmlns:c16="http://schemas.microsoft.com/office/drawing/2014/chart" uri="{C3380CC4-5D6E-409C-BE32-E72D297353CC}">
              <c16:uniqueId val="{00000005-49DF-463D-9330-0E0F0F30319E}"/>
            </c:ext>
          </c:extLst>
        </c:ser>
        <c:ser>
          <c:idx val="6"/>
          <c:order val="6"/>
          <c:tx>
            <c:strRef>
              <c:f>'14-Domain Comparison'!$A$8</c:f>
              <c:strCache>
                <c:ptCount val="1"/>
                <c:pt idx="0">
                  <c:v>US 12-State Average</c:v>
                </c:pt>
              </c:strCache>
            </c:strRef>
          </c:tx>
          <c:spPr>
            <a:ln w="28575" cap="rnd">
              <a:solidFill>
                <a:schemeClr val="accent1">
                  <a:lumMod val="60000"/>
                </a:schemeClr>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Comparison'!$B$8:$DI$8</c:f>
              <c:numCache>
                <c:formatCode>General</c:formatCode>
                <c:ptCount val="112"/>
                <c:pt idx="0">
                  <c:v>0</c:v>
                </c:pt>
                <c:pt idx="1">
                  <c:v>0</c:v>
                </c:pt>
                <c:pt idx="2">
                  <c:v>0</c:v>
                </c:pt>
                <c:pt idx="3">
                  <c:v>0</c:v>
                </c:pt>
                <c:pt idx="4">
                  <c:v>0</c:v>
                </c:pt>
                <c:pt idx="5">
                  <c:v>0</c:v>
                </c:pt>
                <c:pt idx="6">
                  <c:v>0</c:v>
                </c:pt>
                <c:pt idx="7">
                  <c:v>0</c:v>
                </c:pt>
                <c:pt idx="8">
                  <c:v>0</c:v>
                </c:pt>
                <c:pt idx="9">
                  <c:v>0</c:v>
                </c:pt>
                <c:pt idx="10">
                  <c:v>5.0366300366300361E-2</c:v>
                </c:pt>
                <c:pt idx="11">
                  <c:v>8.7912087912087919E-2</c:v>
                </c:pt>
                <c:pt idx="12">
                  <c:v>0.34706959706959711</c:v>
                </c:pt>
                <c:pt idx="13">
                  <c:v>0.40659340659340665</c:v>
                </c:pt>
                <c:pt idx="14">
                  <c:v>0.48397435897435903</c:v>
                </c:pt>
                <c:pt idx="15">
                  <c:v>1.1533062708435839</c:v>
                </c:pt>
                <c:pt idx="16">
                  <c:v>1.5714285714285714</c:v>
                </c:pt>
                <c:pt idx="17">
                  <c:v>1.7440476190476193</c:v>
                </c:pt>
                <c:pt idx="18">
                  <c:v>2.0595238095238093</c:v>
                </c:pt>
                <c:pt idx="19">
                  <c:v>2.2916666666666665</c:v>
                </c:pt>
                <c:pt idx="20">
                  <c:v>2.4702380952380953</c:v>
                </c:pt>
                <c:pt idx="21">
                  <c:v>2.5297619047619051</c:v>
                </c:pt>
                <c:pt idx="22">
                  <c:v>2.9043176972281448</c:v>
                </c:pt>
                <c:pt idx="23">
                  <c:v>3.102173655531864</c:v>
                </c:pt>
                <c:pt idx="24">
                  <c:v>3.1677327647476901</c:v>
                </c:pt>
                <c:pt idx="25">
                  <c:v>3.3403518123667375</c:v>
                </c:pt>
                <c:pt idx="26">
                  <c:v>3.3805970149253728</c:v>
                </c:pt>
                <c:pt idx="27">
                  <c:v>3.3880597014925371</c:v>
                </c:pt>
                <c:pt idx="28">
                  <c:v>3.3880597014925371</c:v>
                </c:pt>
                <c:pt idx="29">
                  <c:v>3.411691542288557</c:v>
                </c:pt>
                <c:pt idx="30">
                  <c:v>3.4231520966595599</c:v>
                </c:pt>
                <c:pt idx="31">
                  <c:v>3.5077292110874203</c:v>
                </c:pt>
                <c:pt idx="32">
                  <c:v>3.6446339729921822</c:v>
                </c:pt>
                <c:pt idx="33">
                  <c:v>3.7916666666666665</c:v>
                </c:pt>
                <c:pt idx="34">
                  <c:v>3.7916666666666665</c:v>
                </c:pt>
                <c:pt idx="35">
                  <c:v>3.7916666666666665</c:v>
                </c:pt>
                <c:pt idx="36">
                  <c:v>3.7916666666666665</c:v>
                </c:pt>
                <c:pt idx="37">
                  <c:v>3.7916666666666665</c:v>
                </c:pt>
                <c:pt idx="38">
                  <c:v>3.7916666666666665</c:v>
                </c:pt>
                <c:pt idx="39">
                  <c:v>3.8035714285714288</c:v>
                </c:pt>
                <c:pt idx="40">
                  <c:v>3.8154761904761911</c:v>
                </c:pt>
                <c:pt idx="41">
                  <c:v>3.8154761904761911</c:v>
                </c:pt>
                <c:pt idx="42">
                  <c:v>3.8154761904761911</c:v>
                </c:pt>
                <c:pt idx="43">
                  <c:v>3.8214285714285716</c:v>
                </c:pt>
                <c:pt idx="44">
                  <c:v>3.8214285714285716</c:v>
                </c:pt>
                <c:pt idx="45">
                  <c:v>3.8392857142857149</c:v>
                </c:pt>
                <c:pt idx="46">
                  <c:v>3.8392857142857149</c:v>
                </c:pt>
                <c:pt idx="47">
                  <c:v>3.8392857142857149</c:v>
                </c:pt>
                <c:pt idx="48">
                  <c:v>3.8392857142857149</c:v>
                </c:pt>
                <c:pt idx="49">
                  <c:v>3.8392857142857149</c:v>
                </c:pt>
                <c:pt idx="50">
                  <c:v>3.8392857142857149</c:v>
                </c:pt>
                <c:pt idx="51">
                  <c:v>3.8392857142857149</c:v>
                </c:pt>
                <c:pt idx="52">
                  <c:v>3.8392857142857149</c:v>
                </c:pt>
                <c:pt idx="53">
                  <c:v>3.827380952380953</c:v>
                </c:pt>
                <c:pt idx="54">
                  <c:v>3.827380952380953</c:v>
                </c:pt>
                <c:pt idx="55">
                  <c:v>3.827380952380953</c:v>
                </c:pt>
                <c:pt idx="56">
                  <c:v>3.827380952380953</c:v>
                </c:pt>
                <c:pt idx="57">
                  <c:v>3.7738095238095242</c:v>
                </c:pt>
                <c:pt idx="58">
                  <c:v>3.7738095238095242</c:v>
                </c:pt>
                <c:pt idx="59">
                  <c:v>3.7738095238095242</c:v>
                </c:pt>
                <c:pt idx="60">
                  <c:v>3.7738095238095242</c:v>
                </c:pt>
                <c:pt idx="61">
                  <c:v>3.6666666666666674</c:v>
                </c:pt>
                <c:pt idx="62">
                  <c:v>3.6666666666666674</c:v>
                </c:pt>
                <c:pt idx="63">
                  <c:v>3.6666666666666674</c:v>
                </c:pt>
                <c:pt idx="64">
                  <c:v>3.6154939587775416</c:v>
                </c:pt>
                <c:pt idx="65">
                  <c:v>3.6035891968727793</c:v>
                </c:pt>
                <c:pt idx="66">
                  <c:v>3.6035891968727793</c:v>
                </c:pt>
                <c:pt idx="67">
                  <c:v>3.6035891968727793</c:v>
                </c:pt>
                <c:pt idx="68">
                  <c:v>3.5285477375029619</c:v>
                </c:pt>
                <c:pt idx="69">
                  <c:v>3.5285477375029619</c:v>
                </c:pt>
                <c:pt idx="70">
                  <c:v>3.5285477375029619</c:v>
                </c:pt>
                <c:pt idx="71">
                  <c:v>3.5044716891731826</c:v>
                </c:pt>
                <c:pt idx="72">
                  <c:v>3.5044716891731826</c:v>
                </c:pt>
                <c:pt idx="73">
                  <c:v>3.4851777647068438</c:v>
                </c:pt>
                <c:pt idx="74">
                  <c:v>3.4829199650352511</c:v>
                </c:pt>
                <c:pt idx="75">
                  <c:v>3.3789457882998803</c:v>
                </c:pt>
                <c:pt idx="76">
                  <c:v>3.3781247702374828</c:v>
                </c:pt>
                <c:pt idx="77">
                  <c:v>3.3781247702374828</c:v>
                </c:pt>
                <c:pt idx="78">
                  <c:v>3.344252198949913</c:v>
                </c:pt>
                <c:pt idx="79">
                  <c:v>3.3430617227594368</c:v>
                </c:pt>
                <c:pt idx="80">
                  <c:v>3.3418712465689602</c:v>
                </c:pt>
                <c:pt idx="81">
                  <c:v>3.345976336880947</c:v>
                </c:pt>
                <c:pt idx="82">
                  <c:v>3.3183078239448069</c:v>
                </c:pt>
                <c:pt idx="83">
                  <c:v>3.3038031715091201</c:v>
                </c:pt>
                <c:pt idx="84">
                  <c:v>3.303597916993521</c:v>
                </c:pt>
                <c:pt idx="85">
                  <c:v>3.2619312503268536</c:v>
                </c:pt>
                <c:pt idx="86">
                  <c:v>3.2619312503268536</c:v>
                </c:pt>
                <c:pt idx="87">
                  <c:v>3.2442572576528614</c:v>
                </c:pt>
                <c:pt idx="88">
                  <c:v>3.239503773589032</c:v>
                </c:pt>
                <c:pt idx="89">
                  <c:v>3.144282527602217</c:v>
                </c:pt>
                <c:pt idx="90">
                  <c:v>3.144282527602217</c:v>
                </c:pt>
                <c:pt idx="91">
                  <c:v>3.1438720185710185</c:v>
                </c:pt>
                <c:pt idx="92">
                  <c:v>3.124335999034999</c:v>
                </c:pt>
                <c:pt idx="93">
                  <c:v>3.1213598085588088</c:v>
                </c:pt>
                <c:pt idx="94">
                  <c:v>3.082669332368333</c:v>
                </c:pt>
                <c:pt idx="95">
                  <c:v>3.0586488974227009</c:v>
                </c:pt>
                <c:pt idx="96">
                  <c:v>2.9633834663363743</c:v>
                </c:pt>
                <c:pt idx="97">
                  <c:v>2.9632308411837491</c:v>
                </c:pt>
                <c:pt idx="98">
                  <c:v>2.9632308411837491</c:v>
                </c:pt>
                <c:pt idx="99">
                  <c:v>2.9382308411837488</c:v>
                </c:pt>
                <c:pt idx="100">
                  <c:v>2.9173975078504157</c:v>
                </c:pt>
                <c:pt idx="101">
                  <c:v>2.9107056843482475</c:v>
                </c:pt>
                <c:pt idx="102">
                  <c:v>2.9105530591956223</c:v>
                </c:pt>
                <c:pt idx="103">
                  <c:v>2.8344848166644359</c:v>
                </c:pt>
                <c:pt idx="104">
                  <c:v>2.8344848166644359</c:v>
                </c:pt>
                <c:pt idx="105">
                  <c:v>2.8344848166644359</c:v>
                </c:pt>
                <c:pt idx="106">
                  <c:v>2.8106752928549117</c:v>
                </c:pt>
                <c:pt idx="107">
                  <c:v>2.7926655248451442</c:v>
                </c:pt>
                <c:pt idx="108">
                  <c:v>2.7913839998567229</c:v>
                </c:pt>
                <c:pt idx="109">
                  <c:v>2.7675744760471992</c:v>
                </c:pt>
                <c:pt idx="110">
                  <c:v>2.7614307441571984</c:v>
                </c:pt>
              </c:numCache>
            </c:numRef>
          </c:val>
          <c:smooth val="0"/>
          <c:extLst>
            <c:ext xmlns:c16="http://schemas.microsoft.com/office/drawing/2014/chart" uri="{C3380CC4-5D6E-409C-BE32-E72D297353CC}">
              <c16:uniqueId val="{00000006-49DF-463D-9330-0E0F0F30319E}"/>
            </c:ext>
          </c:extLst>
        </c:ser>
        <c:ser>
          <c:idx val="7"/>
          <c:order val="7"/>
          <c:tx>
            <c:strRef>
              <c:f>'14-Domain Comparison'!$A$9</c:f>
              <c:strCache>
                <c:ptCount val="1"/>
                <c:pt idx="0">
                  <c:v>California (US)</c:v>
                </c:pt>
              </c:strCache>
            </c:strRef>
          </c:tx>
          <c:spPr>
            <a:ln w="28575" cap="rnd">
              <a:solidFill>
                <a:schemeClr val="accent2">
                  <a:lumMod val="60000"/>
                </a:schemeClr>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Comparison'!$B$9:$DI$9</c:f>
              <c:numCache>
                <c:formatCode>General</c:formatCode>
                <c:ptCount val="112"/>
                <c:pt idx="0">
                  <c:v>0</c:v>
                </c:pt>
                <c:pt idx="1">
                  <c:v>0</c:v>
                </c:pt>
                <c:pt idx="2">
                  <c:v>0</c:v>
                </c:pt>
                <c:pt idx="3">
                  <c:v>0</c:v>
                </c:pt>
                <c:pt idx="4">
                  <c:v>0</c:v>
                </c:pt>
                <c:pt idx="5">
                  <c:v>0</c:v>
                </c:pt>
                <c:pt idx="6">
                  <c:v>0</c:v>
                </c:pt>
                <c:pt idx="7">
                  <c:v>0</c:v>
                </c:pt>
                <c:pt idx="8">
                  <c:v>0</c:v>
                </c:pt>
                <c:pt idx="9">
                  <c:v>0</c:v>
                </c:pt>
                <c:pt idx="10">
                  <c:v>0.42857142857142855</c:v>
                </c:pt>
                <c:pt idx="11">
                  <c:v>0.42857142857142855</c:v>
                </c:pt>
                <c:pt idx="12">
                  <c:v>0.42857142857142855</c:v>
                </c:pt>
                <c:pt idx="13">
                  <c:v>0.42857142857142855</c:v>
                </c:pt>
                <c:pt idx="14">
                  <c:v>0.42857142857142855</c:v>
                </c:pt>
                <c:pt idx="15">
                  <c:v>0.6428571428571429</c:v>
                </c:pt>
                <c:pt idx="16">
                  <c:v>0.6428571428571429</c:v>
                </c:pt>
                <c:pt idx="17">
                  <c:v>0.6428571428571429</c:v>
                </c:pt>
                <c:pt idx="18">
                  <c:v>4</c:v>
                </c:pt>
                <c:pt idx="19">
                  <c:v>4</c:v>
                </c:pt>
                <c:pt idx="20">
                  <c:v>4</c:v>
                </c:pt>
                <c:pt idx="21">
                  <c:v>4</c:v>
                </c:pt>
                <c:pt idx="22">
                  <c:v>4</c:v>
                </c:pt>
                <c:pt idx="23">
                  <c:v>4.2857142857142856</c:v>
                </c:pt>
                <c:pt idx="24">
                  <c:v>4.2857142857142856</c:v>
                </c:pt>
                <c:pt idx="25">
                  <c:v>4.2857142857142856</c:v>
                </c:pt>
                <c:pt idx="26">
                  <c:v>4.2857142857142856</c:v>
                </c:pt>
                <c:pt idx="27">
                  <c:v>4.2857142857142856</c:v>
                </c:pt>
                <c:pt idx="28">
                  <c:v>4.2857142857142856</c:v>
                </c:pt>
                <c:pt idx="29">
                  <c:v>4.2857142857142856</c:v>
                </c:pt>
                <c:pt idx="30">
                  <c:v>4.2857142857142856</c:v>
                </c:pt>
                <c:pt idx="31">
                  <c:v>4.2857142857142856</c:v>
                </c:pt>
                <c:pt idx="32">
                  <c:v>4.2857142857142856</c:v>
                </c:pt>
                <c:pt idx="33">
                  <c:v>4.2857142857142856</c:v>
                </c:pt>
                <c:pt idx="34">
                  <c:v>4.2857142857142856</c:v>
                </c:pt>
                <c:pt idx="35">
                  <c:v>4.2857142857142856</c:v>
                </c:pt>
                <c:pt idx="36">
                  <c:v>4.2857142857142856</c:v>
                </c:pt>
                <c:pt idx="37">
                  <c:v>4.2857142857142856</c:v>
                </c:pt>
                <c:pt idx="38">
                  <c:v>4.2857142857142856</c:v>
                </c:pt>
                <c:pt idx="39">
                  <c:v>4.2857142857142856</c:v>
                </c:pt>
                <c:pt idx="40">
                  <c:v>4.2857142857142856</c:v>
                </c:pt>
                <c:pt idx="41">
                  <c:v>4.2857142857142856</c:v>
                </c:pt>
                <c:pt idx="42">
                  <c:v>4.2857142857142856</c:v>
                </c:pt>
                <c:pt idx="43">
                  <c:v>4.2857142857142856</c:v>
                </c:pt>
                <c:pt idx="44">
                  <c:v>4.2857142857142856</c:v>
                </c:pt>
                <c:pt idx="45">
                  <c:v>4.2857142857142856</c:v>
                </c:pt>
                <c:pt idx="46">
                  <c:v>4.2857142857142856</c:v>
                </c:pt>
                <c:pt idx="47">
                  <c:v>4.2857142857142856</c:v>
                </c:pt>
                <c:pt idx="48">
                  <c:v>4.2857142857142856</c:v>
                </c:pt>
                <c:pt idx="49">
                  <c:v>4.2857142857142856</c:v>
                </c:pt>
                <c:pt idx="50">
                  <c:v>4.2857142857142856</c:v>
                </c:pt>
                <c:pt idx="51">
                  <c:v>4.2857142857142856</c:v>
                </c:pt>
                <c:pt idx="52">
                  <c:v>4.2857142857142856</c:v>
                </c:pt>
                <c:pt idx="53">
                  <c:v>4.2857142857142856</c:v>
                </c:pt>
                <c:pt idx="54">
                  <c:v>4.2857142857142856</c:v>
                </c:pt>
                <c:pt idx="55">
                  <c:v>4.2857142857142856</c:v>
                </c:pt>
                <c:pt idx="56">
                  <c:v>4.2857142857142856</c:v>
                </c:pt>
                <c:pt idx="57">
                  <c:v>4.2857142857142856</c:v>
                </c:pt>
                <c:pt idx="58">
                  <c:v>4.2857142857142856</c:v>
                </c:pt>
                <c:pt idx="59">
                  <c:v>4.2857142857142856</c:v>
                </c:pt>
                <c:pt idx="60">
                  <c:v>4.2857142857142856</c:v>
                </c:pt>
                <c:pt idx="61">
                  <c:v>4.2857142857142856</c:v>
                </c:pt>
                <c:pt idx="62">
                  <c:v>4.2857142857142856</c:v>
                </c:pt>
                <c:pt idx="63">
                  <c:v>4.2857142857142856</c:v>
                </c:pt>
                <c:pt idx="64">
                  <c:v>4.2857142857142856</c:v>
                </c:pt>
                <c:pt idx="65">
                  <c:v>4.2857142857142856</c:v>
                </c:pt>
                <c:pt idx="66">
                  <c:v>4.2857142857142856</c:v>
                </c:pt>
                <c:pt idx="67">
                  <c:v>4.2857142857142856</c:v>
                </c:pt>
                <c:pt idx="68">
                  <c:v>4.0714285714285712</c:v>
                </c:pt>
                <c:pt idx="69">
                  <c:v>4.0714285714285712</c:v>
                </c:pt>
                <c:pt idx="70">
                  <c:v>4.0714285714285712</c:v>
                </c:pt>
                <c:pt idx="71">
                  <c:v>4.0714285714285712</c:v>
                </c:pt>
                <c:pt idx="72">
                  <c:v>4.0714285714285712</c:v>
                </c:pt>
                <c:pt idx="73">
                  <c:v>4.0541871921182269</c:v>
                </c:pt>
                <c:pt idx="74">
                  <c:v>4.027093596059113</c:v>
                </c:pt>
                <c:pt idx="75">
                  <c:v>4.027093596059113</c:v>
                </c:pt>
                <c:pt idx="76">
                  <c:v>4.0172413793103443</c:v>
                </c:pt>
                <c:pt idx="77">
                  <c:v>4.0172413793103443</c:v>
                </c:pt>
                <c:pt idx="78">
                  <c:v>4.014778325123153</c:v>
                </c:pt>
                <c:pt idx="79">
                  <c:v>4.014778325123153</c:v>
                </c:pt>
                <c:pt idx="80">
                  <c:v>4.014778325123153</c:v>
                </c:pt>
                <c:pt idx="81">
                  <c:v>3.9926108374384239</c:v>
                </c:pt>
                <c:pt idx="82">
                  <c:v>3.9679802955665022</c:v>
                </c:pt>
                <c:pt idx="83">
                  <c:v>3.9605911330049262</c:v>
                </c:pt>
                <c:pt idx="84">
                  <c:v>3.958128078817734</c:v>
                </c:pt>
                <c:pt idx="85">
                  <c:v>3.74384236453202</c:v>
                </c:pt>
                <c:pt idx="86">
                  <c:v>3.74384236453202</c:v>
                </c:pt>
                <c:pt idx="87">
                  <c:v>3.74384236453202</c:v>
                </c:pt>
                <c:pt idx="88">
                  <c:v>3.7413793103448278</c:v>
                </c:pt>
                <c:pt idx="89">
                  <c:v>3.7389162561576357</c:v>
                </c:pt>
                <c:pt idx="90">
                  <c:v>3.7389162561576357</c:v>
                </c:pt>
                <c:pt idx="91">
                  <c:v>3.7339901477832513</c:v>
                </c:pt>
                <c:pt idx="92">
                  <c:v>3.7339901477832513</c:v>
                </c:pt>
                <c:pt idx="93">
                  <c:v>3.7339901477832513</c:v>
                </c:pt>
                <c:pt idx="94">
                  <c:v>3.7339901477832513</c:v>
                </c:pt>
                <c:pt idx="95">
                  <c:v>3.7339901477832513</c:v>
                </c:pt>
                <c:pt idx="96">
                  <c:v>3.7339901477832513</c:v>
                </c:pt>
                <c:pt idx="97">
                  <c:v>3.7339901477832513</c:v>
                </c:pt>
                <c:pt idx="98">
                  <c:v>3.7339901477832513</c:v>
                </c:pt>
                <c:pt idx="99">
                  <c:v>3.7339901477832513</c:v>
                </c:pt>
                <c:pt idx="100">
                  <c:v>3.7339901477832513</c:v>
                </c:pt>
                <c:pt idx="101">
                  <c:v>3.7315270935960592</c:v>
                </c:pt>
                <c:pt idx="102">
                  <c:v>3.7315270935960592</c:v>
                </c:pt>
                <c:pt idx="103">
                  <c:v>3.0233990147783252</c:v>
                </c:pt>
                <c:pt idx="104">
                  <c:v>3.0233990147783252</c:v>
                </c:pt>
                <c:pt idx="105">
                  <c:v>3.0233990147783252</c:v>
                </c:pt>
                <c:pt idx="106">
                  <c:v>3.0233990147783252</c:v>
                </c:pt>
                <c:pt idx="107">
                  <c:v>3.0233990147783252</c:v>
                </c:pt>
                <c:pt idx="108">
                  <c:v>3.0098522167487687</c:v>
                </c:pt>
                <c:pt idx="109">
                  <c:v>3.0098522167487687</c:v>
                </c:pt>
                <c:pt idx="110">
                  <c:v>3.0098522167487687</c:v>
                </c:pt>
              </c:numCache>
            </c:numRef>
          </c:val>
          <c:smooth val="0"/>
          <c:extLst>
            <c:ext xmlns:c16="http://schemas.microsoft.com/office/drawing/2014/chart" uri="{C3380CC4-5D6E-409C-BE32-E72D297353CC}">
              <c16:uniqueId val="{00000007-49DF-463D-9330-0E0F0F30319E}"/>
            </c:ext>
          </c:extLst>
        </c:ser>
        <c:ser>
          <c:idx val="8"/>
          <c:order val="8"/>
          <c:tx>
            <c:strRef>
              <c:f>'14-Domain Comparison'!$A$10</c:f>
              <c:strCache>
                <c:ptCount val="1"/>
                <c:pt idx="0">
                  <c:v>Georgia (US)</c:v>
                </c:pt>
              </c:strCache>
            </c:strRef>
          </c:tx>
          <c:spPr>
            <a:ln w="28575" cap="rnd">
              <a:solidFill>
                <a:schemeClr val="accent3">
                  <a:lumMod val="60000"/>
                </a:schemeClr>
              </a:solidFill>
              <a:round/>
            </a:ln>
            <a:effectLst/>
          </c:spPr>
          <c:marker>
            <c:symbol val="none"/>
          </c:marker>
          <c:cat>
            <c:numRef>
              <c:f>'14-Domain Comparison'!$B$1:$DI$1</c:f>
              <c:numCache>
                <c:formatCode>d\-mmm</c:formatCode>
                <c:ptCount val="11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numCache>
            </c:numRef>
          </c:cat>
          <c:val>
            <c:numRef>
              <c:f>'14-Domain Comparison'!$B$10:$DI$10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0.42857142857142855</c:v>
                </c:pt>
                <c:pt idx="18">
                  <c:v>0.42857142857142855</c:v>
                </c:pt>
                <c:pt idx="19">
                  <c:v>0.42857142857142855</c:v>
                </c:pt>
                <c:pt idx="20">
                  <c:v>0.42857142857142855</c:v>
                </c:pt>
                <c:pt idx="21">
                  <c:v>0.42857142857142855</c:v>
                </c:pt>
                <c:pt idx="22">
                  <c:v>2.4285714285714284</c:v>
                </c:pt>
                <c:pt idx="23">
                  <c:v>2.5</c:v>
                </c:pt>
                <c:pt idx="24">
                  <c:v>2.5</c:v>
                </c:pt>
                <c:pt idx="25">
                  <c:v>2.5</c:v>
                </c:pt>
                <c:pt idx="26">
                  <c:v>2.5</c:v>
                </c:pt>
                <c:pt idx="27">
                  <c:v>2.5</c:v>
                </c:pt>
                <c:pt idx="28">
                  <c:v>2.5</c:v>
                </c:pt>
                <c:pt idx="29">
                  <c:v>2.5</c:v>
                </c:pt>
                <c:pt idx="30">
                  <c:v>2.5</c:v>
                </c:pt>
                <c:pt idx="31">
                  <c:v>2.2857142857142856</c:v>
                </c:pt>
                <c:pt idx="32">
                  <c:v>2.7857142857142856</c:v>
                </c:pt>
                <c:pt idx="33">
                  <c:v>3.0714285714285716</c:v>
                </c:pt>
                <c:pt idx="34">
                  <c:v>3.0714285714285716</c:v>
                </c:pt>
                <c:pt idx="35">
                  <c:v>3.0714285714285716</c:v>
                </c:pt>
                <c:pt idx="36">
                  <c:v>3.0714285714285716</c:v>
                </c:pt>
                <c:pt idx="37">
                  <c:v>3.0714285714285716</c:v>
                </c:pt>
                <c:pt idx="38">
                  <c:v>3.0714285714285716</c:v>
                </c:pt>
                <c:pt idx="39">
                  <c:v>3.0714285714285716</c:v>
                </c:pt>
                <c:pt idx="40">
                  <c:v>3.0714285714285716</c:v>
                </c:pt>
                <c:pt idx="41">
                  <c:v>3.0714285714285716</c:v>
                </c:pt>
                <c:pt idx="42">
                  <c:v>3.0714285714285716</c:v>
                </c:pt>
                <c:pt idx="43">
                  <c:v>3.0714285714285716</c:v>
                </c:pt>
                <c:pt idx="44">
                  <c:v>3.0714285714285716</c:v>
                </c:pt>
                <c:pt idx="45">
                  <c:v>3.0714285714285716</c:v>
                </c:pt>
                <c:pt idx="46">
                  <c:v>3.0714285714285716</c:v>
                </c:pt>
                <c:pt idx="47">
                  <c:v>3.0714285714285716</c:v>
                </c:pt>
                <c:pt idx="48">
                  <c:v>3.0714285714285716</c:v>
                </c:pt>
                <c:pt idx="49">
                  <c:v>3.0714285714285716</c:v>
                </c:pt>
                <c:pt idx="50">
                  <c:v>3.0714285714285716</c:v>
                </c:pt>
                <c:pt idx="51">
                  <c:v>3.0714285714285716</c:v>
                </c:pt>
                <c:pt idx="52">
                  <c:v>3.0714285714285716</c:v>
                </c:pt>
                <c:pt idx="53">
                  <c:v>2.9285714285714284</c:v>
                </c:pt>
                <c:pt idx="54">
                  <c:v>2.9285714285714284</c:v>
                </c:pt>
                <c:pt idx="55">
                  <c:v>2.9285714285714284</c:v>
                </c:pt>
                <c:pt idx="56">
                  <c:v>2.9285714285714284</c:v>
                </c:pt>
                <c:pt idx="57">
                  <c:v>2.8571428571428572</c:v>
                </c:pt>
                <c:pt idx="58">
                  <c:v>2.8571428571428572</c:v>
                </c:pt>
                <c:pt idx="59">
                  <c:v>2.8571428571428572</c:v>
                </c:pt>
                <c:pt idx="60">
                  <c:v>2.8571428571428572</c:v>
                </c:pt>
                <c:pt idx="61">
                  <c:v>2.5714285714285716</c:v>
                </c:pt>
                <c:pt idx="62">
                  <c:v>2.5714285714285716</c:v>
                </c:pt>
                <c:pt idx="63">
                  <c:v>2.5714285714285716</c:v>
                </c:pt>
                <c:pt idx="64">
                  <c:v>2.5714285714285716</c:v>
                </c:pt>
                <c:pt idx="65">
                  <c:v>2.5714285714285716</c:v>
                </c:pt>
                <c:pt idx="66">
                  <c:v>2.5714285714285716</c:v>
                </c:pt>
                <c:pt idx="67">
                  <c:v>2.5714285714285716</c:v>
                </c:pt>
                <c:pt idx="68">
                  <c:v>2.5714285714285716</c:v>
                </c:pt>
                <c:pt idx="69">
                  <c:v>2.5714285714285716</c:v>
                </c:pt>
                <c:pt idx="70">
                  <c:v>2.5714285714285716</c:v>
                </c:pt>
                <c:pt idx="71">
                  <c:v>2.5714285714285716</c:v>
                </c:pt>
                <c:pt idx="72">
                  <c:v>2.5714285714285716</c:v>
                </c:pt>
                <c:pt idx="73">
                  <c:v>2.5714285714285716</c:v>
                </c:pt>
                <c:pt idx="74">
                  <c:v>2.5714285714285716</c:v>
                </c:pt>
                <c:pt idx="75">
                  <c:v>2.5714285714285716</c:v>
                </c:pt>
                <c:pt idx="76">
                  <c:v>2.5714285714285716</c:v>
                </c:pt>
                <c:pt idx="77">
                  <c:v>2.5714285714285716</c:v>
                </c:pt>
                <c:pt idx="78">
                  <c:v>2.5714285714285716</c:v>
                </c:pt>
                <c:pt idx="79">
                  <c:v>2.5714285714285716</c:v>
                </c:pt>
                <c:pt idx="80">
                  <c:v>2.5714285714285716</c:v>
                </c:pt>
                <c:pt idx="81">
                  <c:v>2.5714285714285716</c:v>
                </c:pt>
                <c:pt idx="82">
                  <c:v>2.5714285714285716</c:v>
                </c:pt>
                <c:pt idx="83">
                  <c:v>2.5714285714285716</c:v>
                </c:pt>
                <c:pt idx="84">
                  <c:v>2.5714285714285716</c:v>
                </c:pt>
                <c:pt idx="85">
                  <c:v>2.5714285714285716</c:v>
                </c:pt>
                <c:pt idx="86">
                  <c:v>2.5714285714285716</c:v>
                </c:pt>
                <c:pt idx="87">
                  <c:v>2.5714285714285716</c:v>
                </c:pt>
                <c:pt idx="88">
                  <c:v>2.5714285714285716</c:v>
                </c:pt>
                <c:pt idx="89">
                  <c:v>2.5714285714285716</c:v>
                </c:pt>
                <c:pt idx="90">
                  <c:v>2.5714285714285716</c:v>
                </c:pt>
                <c:pt idx="91">
                  <c:v>2.5714285714285716</c:v>
                </c:pt>
                <c:pt idx="92">
                  <c:v>2.3571428571428572</c:v>
                </c:pt>
                <c:pt idx="93">
                  <c:v>2.3571428571428572</c:v>
                </c:pt>
                <c:pt idx="94">
                  <c:v>2.3571428571428572</c:v>
                </c:pt>
                <c:pt idx="95">
                  <c:v>2.3571428571428572</c:v>
                </c:pt>
                <c:pt idx="96">
                  <c:v>2.3571428571428572</c:v>
                </c:pt>
                <c:pt idx="97">
                  <c:v>2.3571428571428572</c:v>
                </c:pt>
                <c:pt idx="98">
                  <c:v>2.3571428571428572</c:v>
                </c:pt>
                <c:pt idx="99">
                  <c:v>2.3571428571428572</c:v>
                </c:pt>
                <c:pt idx="100">
                  <c:v>2.3571428571428572</c:v>
                </c:pt>
                <c:pt idx="101">
                  <c:v>2.3571428571428572</c:v>
                </c:pt>
                <c:pt idx="102">
                  <c:v>2.3571428571428572</c:v>
                </c:pt>
                <c:pt idx="103">
                  <c:v>2.3571428571428572</c:v>
                </c:pt>
                <c:pt idx="104">
                  <c:v>2.3571428571428572</c:v>
                </c:pt>
                <c:pt idx="105">
                  <c:v>2.3571428571428572</c:v>
                </c:pt>
                <c:pt idx="106">
                  <c:v>2.3571428571428572</c:v>
                </c:pt>
                <c:pt idx="107">
                  <c:v>2.2142857142857144</c:v>
                </c:pt>
                <c:pt idx="108">
                  <c:v>2.2142857142857144</c:v>
                </c:pt>
                <c:pt idx="109">
                  <c:v>2.2142857142857144</c:v>
                </c:pt>
                <c:pt idx="110">
                  <c:v>2.2142857142857144</c:v>
                </c:pt>
              </c:numCache>
            </c:numRef>
          </c:val>
          <c:smooth val="0"/>
          <c:extLst>
            <c:ext xmlns:c16="http://schemas.microsoft.com/office/drawing/2014/chart" uri="{C3380CC4-5D6E-409C-BE32-E72D297353CC}">
              <c16:uniqueId val="{00000008-49DF-463D-9330-0E0F0F30319E}"/>
            </c:ext>
          </c:extLst>
        </c:ser>
        <c:dLbls>
          <c:showLegendKey val="0"/>
          <c:showVal val="0"/>
          <c:showCatName val="0"/>
          <c:showSerName val="0"/>
          <c:showPercent val="0"/>
          <c:showBubbleSize val="0"/>
        </c:dLbls>
        <c:smooth val="0"/>
        <c:axId val="630062136"/>
        <c:axId val="630064104"/>
      </c:lineChart>
      <c:dateAx>
        <c:axId val="630062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064104"/>
        <c:crosses val="autoZero"/>
        <c:auto val="1"/>
        <c:lblOffset val="100"/>
        <c:baseTimeUnit val="days"/>
      </c:dateAx>
      <c:valAx>
        <c:axId val="630064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Daily Average Intensity (14 domains)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062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'Peak Intensity'!$B$1</c:f>
              <c:strCache>
                <c:ptCount val="1"/>
                <c:pt idx="0">
                  <c:v>Botswana</c:v>
                </c:pt>
              </c:strCache>
            </c:strRef>
          </c:tx>
          <c:spPr>
            <a:solidFill>
              <a:schemeClr val="accent2">
                <a:shade val="50000"/>
              </a:schemeClr>
            </a:solidFill>
            <a:ln>
              <a:noFill/>
            </a:ln>
            <a:effectLst/>
          </c:spPr>
          <c:invertIfNegative val="0"/>
          <c:cat>
            <c:strRef>
              <c:f>'Peak Intensity'!$A$2:$A$16</c:f>
              <c:strCache>
                <c:ptCount val="15"/>
                <c:pt idx="0">
                  <c:v>Social Gatherings </c:v>
                </c:pt>
                <c:pt idx="1">
                  <c:v>Religious Gatherings</c:v>
                </c:pt>
                <c:pt idx="2">
                  <c:v>Funerals</c:v>
                </c:pt>
                <c:pt idx="3">
                  <c:v>Stay at Home Orders</c:v>
                </c:pt>
                <c:pt idx="4">
                  <c:v>Restaurants</c:v>
                </c:pt>
                <c:pt idx="5">
                  <c:v>Bars</c:v>
                </c:pt>
                <c:pt idx="6">
                  <c:v>Movie Theatres</c:v>
                </c:pt>
                <c:pt idx="7">
                  <c:v>Hair Salons and Barbers</c:v>
                </c:pt>
                <c:pt idx="8">
                  <c:v>Indoor Gyms</c:v>
                </c:pt>
                <c:pt idx="9">
                  <c:v>Non-Essential Retail Stores</c:v>
                </c:pt>
                <c:pt idx="10">
                  <c:v>Childcare/Early Learning</c:v>
                </c:pt>
                <c:pt idx="11">
                  <c:v>K-12 Schools</c:v>
                </c:pt>
                <c:pt idx="12">
                  <c:v>Higher Educations</c:v>
                </c:pt>
                <c:pt idx="13">
                  <c:v>Prisons </c:v>
                </c:pt>
                <c:pt idx="14">
                  <c:v>Transportation</c:v>
                </c:pt>
              </c:strCache>
            </c:strRef>
          </c:cat>
          <c:val>
            <c:numRef>
              <c:f>'Peak Intensity'!$B$2:$B$16</c:f>
              <c:numCache>
                <c:formatCode>General</c:formatCode>
                <c:ptCount val="15"/>
                <c:pt idx="0">
                  <c:v>5</c:v>
                </c:pt>
                <c:pt idx="1">
                  <c:v>5</c:v>
                </c:pt>
                <c:pt idx="2">
                  <c:v>3</c:v>
                </c:pt>
                <c:pt idx="3">
                  <c:v>5</c:v>
                </c:pt>
                <c:pt idx="4">
                  <c:v>4</c:v>
                </c:pt>
                <c:pt idx="5">
                  <c:v>5</c:v>
                </c:pt>
                <c:pt idx="6">
                  <c:v>5</c:v>
                </c:pt>
                <c:pt idx="7">
                  <c:v>5</c:v>
                </c:pt>
                <c:pt idx="8">
                  <c:v>5</c:v>
                </c:pt>
                <c:pt idx="9">
                  <c:v>5</c:v>
                </c:pt>
                <c:pt idx="10">
                  <c:v>5</c:v>
                </c:pt>
                <c:pt idx="11">
                  <c:v>5</c:v>
                </c:pt>
                <c:pt idx="12">
                  <c:v>5</c:v>
                </c:pt>
                <c:pt idx="13">
                  <c:v>3</c:v>
                </c:pt>
                <c:pt idx="14">
                  <c:v>4</c:v>
                </c:pt>
              </c:numCache>
            </c:numRef>
          </c:val>
          <c:extLst>
            <c:ext xmlns:c16="http://schemas.microsoft.com/office/drawing/2014/chart" uri="{C3380CC4-5D6E-409C-BE32-E72D297353CC}">
              <c16:uniqueId val="{00000000-EAC3-4403-BF5B-F04F2662F5B8}"/>
            </c:ext>
          </c:extLst>
        </c:ser>
        <c:ser>
          <c:idx val="1"/>
          <c:order val="1"/>
          <c:tx>
            <c:strRef>
              <c:f>'Peak Intensity'!$C$1</c:f>
              <c:strCache>
                <c:ptCount val="1"/>
                <c:pt idx="0">
                  <c:v>India</c:v>
                </c:pt>
              </c:strCache>
            </c:strRef>
          </c:tx>
          <c:spPr>
            <a:solidFill>
              <a:schemeClr val="accent2">
                <a:shade val="70000"/>
              </a:schemeClr>
            </a:solidFill>
            <a:ln>
              <a:noFill/>
            </a:ln>
            <a:effectLst/>
          </c:spPr>
          <c:invertIfNegative val="0"/>
          <c:cat>
            <c:strRef>
              <c:f>'Peak Intensity'!$A$2:$A$16</c:f>
              <c:strCache>
                <c:ptCount val="15"/>
                <c:pt idx="0">
                  <c:v>Social Gatherings </c:v>
                </c:pt>
                <c:pt idx="1">
                  <c:v>Religious Gatherings</c:v>
                </c:pt>
                <c:pt idx="2">
                  <c:v>Funerals</c:v>
                </c:pt>
                <c:pt idx="3">
                  <c:v>Stay at Home Orders</c:v>
                </c:pt>
                <c:pt idx="4">
                  <c:v>Restaurants</c:v>
                </c:pt>
                <c:pt idx="5">
                  <c:v>Bars</c:v>
                </c:pt>
                <c:pt idx="6">
                  <c:v>Movie Theatres</c:v>
                </c:pt>
                <c:pt idx="7">
                  <c:v>Hair Salons and Barbers</c:v>
                </c:pt>
                <c:pt idx="8">
                  <c:v>Indoor Gyms</c:v>
                </c:pt>
                <c:pt idx="9">
                  <c:v>Non-Essential Retail Stores</c:v>
                </c:pt>
                <c:pt idx="10">
                  <c:v>Childcare/Early Learning</c:v>
                </c:pt>
                <c:pt idx="11">
                  <c:v>K-12 Schools</c:v>
                </c:pt>
                <c:pt idx="12">
                  <c:v>Higher Educations</c:v>
                </c:pt>
                <c:pt idx="13">
                  <c:v>Prisons </c:v>
                </c:pt>
                <c:pt idx="14">
                  <c:v>Transportation</c:v>
                </c:pt>
              </c:strCache>
            </c:strRef>
          </c:cat>
          <c:val>
            <c:numRef>
              <c:f>'Peak Intensity'!$C$2:$C$16</c:f>
              <c:numCache>
                <c:formatCode>General</c:formatCode>
                <c:ptCount val="15"/>
                <c:pt idx="0">
                  <c:v>5</c:v>
                </c:pt>
                <c:pt idx="1">
                  <c:v>5</c:v>
                </c:pt>
                <c:pt idx="2">
                  <c:v>3</c:v>
                </c:pt>
                <c:pt idx="3">
                  <c:v>3</c:v>
                </c:pt>
                <c:pt idx="4">
                  <c:v>5</c:v>
                </c:pt>
                <c:pt idx="5">
                  <c:v>5</c:v>
                </c:pt>
                <c:pt idx="6">
                  <c:v>5</c:v>
                </c:pt>
                <c:pt idx="7">
                  <c:v>5</c:v>
                </c:pt>
                <c:pt idx="8">
                  <c:v>5</c:v>
                </c:pt>
                <c:pt idx="9">
                  <c:v>5</c:v>
                </c:pt>
                <c:pt idx="10">
                  <c:v>5</c:v>
                </c:pt>
                <c:pt idx="11">
                  <c:v>5</c:v>
                </c:pt>
                <c:pt idx="12">
                  <c:v>5</c:v>
                </c:pt>
                <c:pt idx="13">
                  <c:v>0</c:v>
                </c:pt>
                <c:pt idx="14">
                  <c:v>3</c:v>
                </c:pt>
              </c:numCache>
            </c:numRef>
          </c:val>
          <c:extLst>
            <c:ext xmlns:c16="http://schemas.microsoft.com/office/drawing/2014/chart" uri="{C3380CC4-5D6E-409C-BE32-E72D297353CC}">
              <c16:uniqueId val="{00000001-EAC3-4403-BF5B-F04F2662F5B8}"/>
            </c:ext>
          </c:extLst>
        </c:ser>
        <c:ser>
          <c:idx val="2"/>
          <c:order val="2"/>
          <c:tx>
            <c:strRef>
              <c:f>'Peak Intensity'!$D$1</c:f>
              <c:strCache>
                <c:ptCount val="1"/>
                <c:pt idx="0">
                  <c:v>Jamaica</c:v>
                </c:pt>
              </c:strCache>
            </c:strRef>
          </c:tx>
          <c:spPr>
            <a:solidFill>
              <a:schemeClr val="accent2">
                <a:shade val="90000"/>
              </a:schemeClr>
            </a:solidFill>
            <a:ln>
              <a:noFill/>
            </a:ln>
            <a:effectLst/>
          </c:spPr>
          <c:invertIfNegative val="0"/>
          <c:cat>
            <c:strRef>
              <c:f>'Peak Intensity'!$A$2:$A$16</c:f>
              <c:strCache>
                <c:ptCount val="15"/>
                <c:pt idx="0">
                  <c:v>Social Gatherings </c:v>
                </c:pt>
                <c:pt idx="1">
                  <c:v>Religious Gatherings</c:v>
                </c:pt>
                <c:pt idx="2">
                  <c:v>Funerals</c:v>
                </c:pt>
                <c:pt idx="3">
                  <c:v>Stay at Home Orders</c:v>
                </c:pt>
                <c:pt idx="4">
                  <c:v>Restaurants</c:v>
                </c:pt>
                <c:pt idx="5">
                  <c:v>Bars</c:v>
                </c:pt>
                <c:pt idx="6">
                  <c:v>Movie Theatres</c:v>
                </c:pt>
                <c:pt idx="7">
                  <c:v>Hair Salons and Barbers</c:v>
                </c:pt>
                <c:pt idx="8">
                  <c:v>Indoor Gyms</c:v>
                </c:pt>
                <c:pt idx="9">
                  <c:v>Non-Essential Retail Stores</c:v>
                </c:pt>
                <c:pt idx="10">
                  <c:v>Childcare/Early Learning</c:v>
                </c:pt>
                <c:pt idx="11">
                  <c:v>K-12 Schools</c:v>
                </c:pt>
                <c:pt idx="12">
                  <c:v>Higher Educations</c:v>
                </c:pt>
                <c:pt idx="13">
                  <c:v>Prisons </c:v>
                </c:pt>
                <c:pt idx="14">
                  <c:v>Transportation</c:v>
                </c:pt>
              </c:strCache>
            </c:strRef>
          </c:cat>
          <c:val>
            <c:numRef>
              <c:f>'Peak Intensity'!$D$2:$D$16</c:f>
              <c:numCache>
                <c:formatCode>General</c:formatCode>
                <c:ptCount val="15"/>
                <c:pt idx="0">
                  <c:v>3</c:v>
                </c:pt>
                <c:pt idx="1">
                  <c:v>3</c:v>
                </c:pt>
                <c:pt idx="2">
                  <c:v>3</c:v>
                </c:pt>
                <c:pt idx="3">
                  <c:v>4</c:v>
                </c:pt>
                <c:pt idx="4">
                  <c:v>4</c:v>
                </c:pt>
                <c:pt idx="5">
                  <c:v>5</c:v>
                </c:pt>
                <c:pt idx="6">
                  <c:v>5</c:v>
                </c:pt>
                <c:pt idx="7">
                  <c:v>3</c:v>
                </c:pt>
                <c:pt idx="8">
                  <c:v>5</c:v>
                </c:pt>
                <c:pt idx="9">
                  <c:v>3</c:v>
                </c:pt>
                <c:pt idx="10">
                  <c:v>5</c:v>
                </c:pt>
                <c:pt idx="11">
                  <c:v>4</c:v>
                </c:pt>
                <c:pt idx="12">
                  <c:v>4</c:v>
                </c:pt>
                <c:pt idx="13">
                  <c:v>3</c:v>
                </c:pt>
                <c:pt idx="14">
                  <c:v>3</c:v>
                </c:pt>
              </c:numCache>
            </c:numRef>
          </c:val>
          <c:extLst>
            <c:ext xmlns:c16="http://schemas.microsoft.com/office/drawing/2014/chart" uri="{C3380CC4-5D6E-409C-BE32-E72D297353CC}">
              <c16:uniqueId val="{00000002-EAC3-4403-BF5B-F04F2662F5B8}"/>
            </c:ext>
          </c:extLst>
        </c:ser>
        <c:ser>
          <c:idx val="3"/>
          <c:order val="3"/>
          <c:tx>
            <c:strRef>
              <c:f>'Peak Intensity'!$E$1</c:f>
              <c:strCache>
                <c:ptCount val="1"/>
                <c:pt idx="0">
                  <c:v>Mozambique</c:v>
                </c:pt>
              </c:strCache>
            </c:strRef>
          </c:tx>
          <c:spPr>
            <a:solidFill>
              <a:schemeClr val="accent2">
                <a:tint val="90000"/>
              </a:schemeClr>
            </a:solidFill>
            <a:ln>
              <a:noFill/>
            </a:ln>
            <a:effectLst/>
          </c:spPr>
          <c:invertIfNegative val="0"/>
          <c:cat>
            <c:strRef>
              <c:f>'Peak Intensity'!$A$2:$A$16</c:f>
              <c:strCache>
                <c:ptCount val="15"/>
                <c:pt idx="0">
                  <c:v>Social Gatherings </c:v>
                </c:pt>
                <c:pt idx="1">
                  <c:v>Religious Gatherings</c:v>
                </c:pt>
                <c:pt idx="2">
                  <c:v>Funerals</c:v>
                </c:pt>
                <c:pt idx="3">
                  <c:v>Stay at Home Orders</c:v>
                </c:pt>
                <c:pt idx="4">
                  <c:v>Restaurants</c:v>
                </c:pt>
                <c:pt idx="5">
                  <c:v>Bars</c:v>
                </c:pt>
                <c:pt idx="6">
                  <c:v>Movie Theatres</c:v>
                </c:pt>
                <c:pt idx="7">
                  <c:v>Hair Salons and Barbers</c:v>
                </c:pt>
                <c:pt idx="8">
                  <c:v>Indoor Gyms</c:v>
                </c:pt>
                <c:pt idx="9">
                  <c:v>Non-Essential Retail Stores</c:v>
                </c:pt>
                <c:pt idx="10">
                  <c:v>Childcare/Early Learning</c:v>
                </c:pt>
                <c:pt idx="11">
                  <c:v>K-12 Schools</c:v>
                </c:pt>
                <c:pt idx="12">
                  <c:v>Higher Educations</c:v>
                </c:pt>
                <c:pt idx="13">
                  <c:v>Prisons </c:v>
                </c:pt>
                <c:pt idx="14">
                  <c:v>Transportation</c:v>
                </c:pt>
              </c:strCache>
            </c:strRef>
          </c:cat>
          <c:val>
            <c:numRef>
              <c:f>'Peak Intensity'!$E$2:$E$16</c:f>
              <c:numCache>
                <c:formatCode>General</c:formatCode>
                <c:ptCount val="15"/>
                <c:pt idx="0">
                  <c:v>3</c:v>
                </c:pt>
                <c:pt idx="1">
                  <c:v>5</c:v>
                </c:pt>
                <c:pt idx="2">
                  <c:v>3</c:v>
                </c:pt>
                <c:pt idx="3">
                  <c:v>0</c:v>
                </c:pt>
                <c:pt idx="4">
                  <c:v>2</c:v>
                </c:pt>
                <c:pt idx="5">
                  <c:v>5</c:v>
                </c:pt>
                <c:pt idx="6">
                  <c:v>5</c:v>
                </c:pt>
                <c:pt idx="7">
                  <c:v>3</c:v>
                </c:pt>
                <c:pt idx="8">
                  <c:v>5</c:v>
                </c:pt>
                <c:pt idx="9">
                  <c:v>3</c:v>
                </c:pt>
                <c:pt idx="10">
                  <c:v>5</c:v>
                </c:pt>
                <c:pt idx="11">
                  <c:v>5</c:v>
                </c:pt>
                <c:pt idx="12">
                  <c:v>5</c:v>
                </c:pt>
                <c:pt idx="13">
                  <c:v>5</c:v>
                </c:pt>
                <c:pt idx="14">
                  <c:v>4</c:v>
                </c:pt>
              </c:numCache>
            </c:numRef>
          </c:val>
          <c:extLst>
            <c:ext xmlns:c16="http://schemas.microsoft.com/office/drawing/2014/chart" uri="{C3380CC4-5D6E-409C-BE32-E72D297353CC}">
              <c16:uniqueId val="{00000003-EAC3-4403-BF5B-F04F2662F5B8}"/>
            </c:ext>
          </c:extLst>
        </c:ser>
        <c:ser>
          <c:idx val="4"/>
          <c:order val="4"/>
          <c:tx>
            <c:strRef>
              <c:f>'Peak Intensity'!$F$1</c:f>
              <c:strCache>
                <c:ptCount val="1"/>
                <c:pt idx="0">
                  <c:v>Namibia</c:v>
                </c:pt>
              </c:strCache>
            </c:strRef>
          </c:tx>
          <c:spPr>
            <a:solidFill>
              <a:schemeClr val="accent2">
                <a:tint val="70000"/>
              </a:schemeClr>
            </a:solidFill>
            <a:ln>
              <a:noFill/>
            </a:ln>
            <a:effectLst/>
          </c:spPr>
          <c:invertIfNegative val="0"/>
          <c:cat>
            <c:strRef>
              <c:f>'Peak Intensity'!$A$2:$A$16</c:f>
              <c:strCache>
                <c:ptCount val="15"/>
                <c:pt idx="0">
                  <c:v>Social Gatherings </c:v>
                </c:pt>
                <c:pt idx="1">
                  <c:v>Religious Gatherings</c:v>
                </c:pt>
                <c:pt idx="2">
                  <c:v>Funerals</c:v>
                </c:pt>
                <c:pt idx="3">
                  <c:v>Stay at Home Orders</c:v>
                </c:pt>
                <c:pt idx="4">
                  <c:v>Restaurants</c:v>
                </c:pt>
                <c:pt idx="5">
                  <c:v>Bars</c:v>
                </c:pt>
                <c:pt idx="6">
                  <c:v>Movie Theatres</c:v>
                </c:pt>
                <c:pt idx="7">
                  <c:v>Hair Salons and Barbers</c:v>
                </c:pt>
                <c:pt idx="8">
                  <c:v>Indoor Gyms</c:v>
                </c:pt>
                <c:pt idx="9">
                  <c:v>Non-Essential Retail Stores</c:v>
                </c:pt>
                <c:pt idx="10">
                  <c:v>Childcare/Early Learning</c:v>
                </c:pt>
                <c:pt idx="11">
                  <c:v>K-12 Schools</c:v>
                </c:pt>
                <c:pt idx="12">
                  <c:v>Higher Educations</c:v>
                </c:pt>
                <c:pt idx="13">
                  <c:v>Prisons </c:v>
                </c:pt>
                <c:pt idx="14">
                  <c:v>Transportation</c:v>
                </c:pt>
              </c:strCache>
            </c:strRef>
          </c:cat>
          <c:val>
            <c:numRef>
              <c:f>'Peak Intensity'!$F$2:$F$16</c:f>
              <c:numCache>
                <c:formatCode>General</c:formatCode>
                <c:ptCount val="15"/>
                <c:pt idx="0">
                  <c:v>3</c:v>
                </c:pt>
                <c:pt idx="1">
                  <c:v>3</c:v>
                </c:pt>
                <c:pt idx="2">
                  <c:v>3</c:v>
                </c:pt>
                <c:pt idx="3">
                  <c:v>5</c:v>
                </c:pt>
                <c:pt idx="4">
                  <c:v>4</c:v>
                </c:pt>
                <c:pt idx="5">
                  <c:v>5</c:v>
                </c:pt>
                <c:pt idx="6">
                  <c:v>5</c:v>
                </c:pt>
                <c:pt idx="7">
                  <c:v>5</c:v>
                </c:pt>
                <c:pt idx="8">
                  <c:v>5</c:v>
                </c:pt>
                <c:pt idx="9">
                  <c:v>5</c:v>
                </c:pt>
                <c:pt idx="10">
                  <c:v>4</c:v>
                </c:pt>
                <c:pt idx="11">
                  <c:v>5</c:v>
                </c:pt>
                <c:pt idx="12">
                  <c:v>5</c:v>
                </c:pt>
                <c:pt idx="13">
                  <c:v>3</c:v>
                </c:pt>
                <c:pt idx="14">
                  <c:v>3</c:v>
                </c:pt>
              </c:numCache>
            </c:numRef>
          </c:val>
          <c:extLst>
            <c:ext xmlns:c16="http://schemas.microsoft.com/office/drawing/2014/chart" uri="{C3380CC4-5D6E-409C-BE32-E72D297353CC}">
              <c16:uniqueId val="{00000004-EAC3-4403-BF5B-F04F2662F5B8}"/>
            </c:ext>
          </c:extLst>
        </c:ser>
        <c:ser>
          <c:idx val="5"/>
          <c:order val="5"/>
          <c:tx>
            <c:strRef>
              <c:f>'Peak Intensity'!$G$1</c:f>
              <c:strCache>
                <c:ptCount val="1"/>
                <c:pt idx="0">
                  <c:v>Ukraine</c:v>
                </c:pt>
              </c:strCache>
            </c:strRef>
          </c:tx>
          <c:spPr>
            <a:solidFill>
              <a:schemeClr val="accent2">
                <a:tint val="50000"/>
              </a:schemeClr>
            </a:solidFill>
            <a:ln>
              <a:noFill/>
            </a:ln>
            <a:effectLst/>
          </c:spPr>
          <c:invertIfNegative val="0"/>
          <c:cat>
            <c:strRef>
              <c:f>'Peak Intensity'!$A$2:$A$16</c:f>
              <c:strCache>
                <c:ptCount val="15"/>
                <c:pt idx="0">
                  <c:v>Social Gatherings </c:v>
                </c:pt>
                <c:pt idx="1">
                  <c:v>Religious Gatherings</c:v>
                </c:pt>
                <c:pt idx="2">
                  <c:v>Funerals</c:v>
                </c:pt>
                <c:pt idx="3">
                  <c:v>Stay at Home Orders</c:v>
                </c:pt>
                <c:pt idx="4">
                  <c:v>Restaurants</c:v>
                </c:pt>
                <c:pt idx="5">
                  <c:v>Bars</c:v>
                </c:pt>
                <c:pt idx="6">
                  <c:v>Movie Theatres</c:v>
                </c:pt>
                <c:pt idx="7">
                  <c:v>Hair Salons and Barbers</c:v>
                </c:pt>
                <c:pt idx="8">
                  <c:v>Indoor Gyms</c:v>
                </c:pt>
                <c:pt idx="9">
                  <c:v>Non-Essential Retail Stores</c:v>
                </c:pt>
                <c:pt idx="10">
                  <c:v>Childcare/Early Learning</c:v>
                </c:pt>
                <c:pt idx="11">
                  <c:v>K-12 Schools</c:v>
                </c:pt>
                <c:pt idx="12">
                  <c:v>Higher Educations</c:v>
                </c:pt>
                <c:pt idx="13">
                  <c:v>Prisons </c:v>
                </c:pt>
                <c:pt idx="14">
                  <c:v>Transportation</c:v>
                </c:pt>
              </c:strCache>
            </c:strRef>
          </c:cat>
          <c:val>
            <c:numRef>
              <c:f>'Peak Intensity'!$G$2:$G$16</c:f>
              <c:numCache>
                <c:formatCode>General</c:formatCode>
                <c:ptCount val="15"/>
                <c:pt idx="0">
                  <c:v>3</c:v>
                </c:pt>
                <c:pt idx="1">
                  <c:v>3</c:v>
                </c:pt>
                <c:pt idx="2">
                  <c:v>3</c:v>
                </c:pt>
                <c:pt idx="3">
                  <c:v>5</c:v>
                </c:pt>
                <c:pt idx="4">
                  <c:v>4</c:v>
                </c:pt>
                <c:pt idx="5">
                  <c:v>5</c:v>
                </c:pt>
                <c:pt idx="6">
                  <c:v>5</c:v>
                </c:pt>
                <c:pt idx="7">
                  <c:v>5</c:v>
                </c:pt>
                <c:pt idx="8">
                  <c:v>5</c:v>
                </c:pt>
                <c:pt idx="9">
                  <c:v>5</c:v>
                </c:pt>
                <c:pt idx="10">
                  <c:v>5</c:v>
                </c:pt>
                <c:pt idx="11">
                  <c:v>5</c:v>
                </c:pt>
                <c:pt idx="12">
                  <c:v>5</c:v>
                </c:pt>
                <c:pt idx="13">
                  <c:v>4</c:v>
                </c:pt>
                <c:pt idx="14">
                  <c:v>4</c:v>
                </c:pt>
              </c:numCache>
            </c:numRef>
          </c:val>
          <c:extLst>
            <c:ext xmlns:c16="http://schemas.microsoft.com/office/drawing/2014/chart" uri="{C3380CC4-5D6E-409C-BE32-E72D297353CC}">
              <c16:uniqueId val="{00000005-EAC3-4403-BF5B-F04F2662F5B8}"/>
            </c:ext>
          </c:extLst>
        </c:ser>
        <c:dLbls>
          <c:showLegendKey val="0"/>
          <c:showVal val="0"/>
          <c:showCatName val="0"/>
          <c:showSerName val="0"/>
          <c:showPercent val="0"/>
          <c:showBubbleSize val="0"/>
        </c:dLbls>
        <c:gapWidth val="219"/>
        <c:overlap val="-27"/>
        <c:axId val="541583608"/>
        <c:axId val="541587872"/>
      </c:barChart>
      <c:catAx>
        <c:axId val="54158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587872"/>
        <c:crosses val="autoZero"/>
        <c:auto val="1"/>
        <c:lblAlgn val="ctr"/>
        <c:lblOffset val="100"/>
        <c:noMultiLvlLbl val="0"/>
      </c:catAx>
      <c:valAx>
        <c:axId val="54158787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58360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285749</xdr:colOff>
      <xdr:row>12</xdr:row>
      <xdr:rowOff>114299</xdr:rowOff>
    </xdr:from>
    <xdr:to>
      <xdr:col>17</xdr:col>
      <xdr:colOff>542924</xdr:colOff>
      <xdr:row>30</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609599</xdr:colOff>
      <xdr:row>12</xdr:row>
      <xdr:rowOff>114299</xdr:rowOff>
    </xdr:from>
    <xdr:to>
      <xdr:col>20</xdr:col>
      <xdr:colOff>133350</xdr:colOff>
      <xdr:row>31</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82"/>
  <sheetViews>
    <sheetView workbookViewId="0">
      <pane xSplit="1" topLeftCell="B1" activePane="topRight" state="frozen"/>
      <selection pane="topRight" activeCell="A84" sqref="A84"/>
    </sheetView>
  </sheetViews>
  <sheetFormatPr defaultRowHeight="15" x14ac:dyDescent="0.25"/>
  <cols>
    <col min="1" max="1" width="39.5703125" customWidth="1"/>
    <col min="2" max="13" width="9.140625" customWidth="1"/>
  </cols>
  <sheetData>
    <row r="1" spans="1:113" x14ac:dyDescent="0.25">
      <c r="A1" s="4" t="s">
        <v>33</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3" x14ac:dyDescent="0.25">
      <c r="A2" s="6" t="s">
        <v>9</v>
      </c>
      <c r="B2">
        <v>0</v>
      </c>
      <c r="C2">
        <v>0</v>
      </c>
      <c r="D2">
        <v>0</v>
      </c>
      <c r="E2">
        <v>0</v>
      </c>
      <c r="F2">
        <v>0</v>
      </c>
      <c r="G2">
        <v>0</v>
      </c>
      <c r="H2">
        <v>0</v>
      </c>
      <c r="I2">
        <v>0</v>
      </c>
      <c r="J2">
        <v>0</v>
      </c>
      <c r="K2">
        <v>0</v>
      </c>
      <c r="L2">
        <v>0</v>
      </c>
      <c r="M2">
        <v>0</v>
      </c>
      <c r="N2">
        <v>0</v>
      </c>
      <c r="O2">
        <v>0</v>
      </c>
      <c r="P2">
        <v>0</v>
      </c>
      <c r="Q2">
        <v>3</v>
      </c>
      <c r="R2">
        <v>3</v>
      </c>
      <c r="S2">
        <v>3</v>
      </c>
      <c r="T2">
        <v>3</v>
      </c>
      <c r="U2">
        <v>3</v>
      </c>
      <c r="V2">
        <v>3</v>
      </c>
      <c r="W2">
        <v>3</v>
      </c>
      <c r="X2">
        <v>3</v>
      </c>
      <c r="Y2">
        <v>3</v>
      </c>
      <c r="Z2">
        <v>3</v>
      </c>
      <c r="AA2">
        <v>3</v>
      </c>
      <c r="AB2">
        <v>3</v>
      </c>
      <c r="AC2">
        <v>3</v>
      </c>
      <c r="AD2">
        <v>3</v>
      </c>
      <c r="AE2">
        <v>3</v>
      </c>
      <c r="AF2">
        <v>3</v>
      </c>
      <c r="AG2">
        <v>3</v>
      </c>
      <c r="AH2">
        <v>5</v>
      </c>
      <c r="AI2">
        <v>5</v>
      </c>
      <c r="AJ2">
        <v>5</v>
      </c>
      <c r="AK2">
        <v>5</v>
      </c>
      <c r="AL2">
        <v>5</v>
      </c>
      <c r="AM2">
        <v>5</v>
      </c>
      <c r="AN2">
        <v>5</v>
      </c>
      <c r="AO2">
        <v>5</v>
      </c>
      <c r="AP2">
        <v>5</v>
      </c>
      <c r="AQ2">
        <v>5</v>
      </c>
      <c r="AR2">
        <v>5</v>
      </c>
      <c r="AS2">
        <v>5</v>
      </c>
      <c r="AT2">
        <v>5</v>
      </c>
      <c r="AU2">
        <v>5</v>
      </c>
      <c r="AV2">
        <v>5</v>
      </c>
      <c r="AW2">
        <v>5</v>
      </c>
      <c r="AX2">
        <v>5</v>
      </c>
      <c r="AY2">
        <v>5</v>
      </c>
      <c r="AZ2">
        <v>5</v>
      </c>
      <c r="BA2">
        <v>5</v>
      </c>
      <c r="BB2">
        <v>5</v>
      </c>
      <c r="BC2">
        <v>5</v>
      </c>
      <c r="BD2">
        <v>5</v>
      </c>
      <c r="BE2">
        <v>5</v>
      </c>
      <c r="BF2">
        <v>5</v>
      </c>
      <c r="BG2">
        <v>5</v>
      </c>
      <c r="BH2">
        <v>5</v>
      </c>
      <c r="BI2">
        <v>5</v>
      </c>
      <c r="BJ2">
        <v>5</v>
      </c>
      <c r="BK2">
        <v>5</v>
      </c>
      <c r="BL2">
        <v>5</v>
      </c>
      <c r="BM2">
        <v>5</v>
      </c>
      <c r="BN2">
        <v>5</v>
      </c>
      <c r="BO2">
        <v>5</v>
      </c>
      <c r="BP2">
        <v>5</v>
      </c>
      <c r="BQ2">
        <v>5</v>
      </c>
      <c r="BR2">
        <v>3</v>
      </c>
      <c r="BS2">
        <v>3</v>
      </c>
      <c r="BT2">
        <v>3</v>
      </c>
      <c r="BU2">
        <v>3</v>
      </c>
      <c r="BV2">
        <v>3</v>
      </c>
      <c r="BW2">
        <v>3</v>
      </c>
      <c r="BX2">
        <v>3</v>
      </c>
      <c r="BY2">
        <v>3</v>
      </c>
      <c r="BZ2">
        <v>3</v>
      </c>
      <c r="CA2">
        <v>3</v>
      </c>
      <c r="CB2">
        <v>3</v>
      </c>
      <c r="CC2">
        <v>3</v>
      </c>
      <c r="CD2">
        <v>3</v>
      </c>
      <c r="CE2">
        <v>3</v>
      </c>
      <c r="CF2">
        <v>3</v>
      </c>
      <c r="CG2">
        <v>3</v>
      </c>
      <c r="CH2">
        <v>3</v>
      </c>
      <c r="CI2">
        <v>3</v>
      </c>
      <c r="CJ2">
        <v>3</v>
      </c>
      <c r="CK2">
        <v>3</v>
      </c>
      <c r="CL2">
        <v>3</v>
      </c>
      <c r="CM2">
        <v>3</v>
      </c>
      <c r="CN2">
        <v>3</v>
      </c>
      <c r="CO2">
        <v>3</v>
      </c>
      <c r="CP2">
        <v>3</v>
      </c>
      <c r="CQ2">
        <v>3</v>
      </c>
      <c r="CR2">
        <v>3</v>
      </c>
      <c r="CS2">
        <v>3</v>
      </c>
      <c r="CT2">
        <v>3</v>
      </c>
      <c r="CU2">
        <v>3</v>
      </c>
      <c r="CV2">
        <v>3</v>
      </c>
      <c r="CW2">
        <v>3</v>
      </c>
      <c r="CX2">
        <v>3</v>
      </c>
      <c r="CY2">
        <v>3</v>
      </c>
      <c r="CZ2">
        <v>3</v>
      </c>
      <c r="DA2">
        <v>3</v>
      </c>
      <c r="DB2">
        <v>3</v>
      </c>
      <c r="DC2">
        <v>3</v>
      </c>
      <c r="DD2">
        <v>3</v>
      </c>
      <c r="DE2">
        <v>3</v>
      </c>
      <c r="DF2">
        <v>3</v>
      </c>
      <c r="DG2">
        <v>3</v>
      </c>
      <c r="DH2">
        <v>3</v>
      </c>
      <c r="DI2" s="27">
        <f>SUM(B2:DH2)</f>
        <v>360</v>
      </c>
    </row>
    <row r="3" spans="1:113" x14ac:dyDescent="0.25">
      <c r="A3" s="2" t="s">
        <v>0</v>
      </c>
      <c r="B3">
        <v>0</v>
      </c>
      <c r="C3">
        <v>0</v>
      </c>
      <c r="D3">
        <v>0</v>
      </c>
      <c r="E3">
        <v>0</v>
      </c>
      <c r="F3">
        <v>0</v>
      </c>
      <c r="G3">
        <v>0</v>
      </c>
      <c r="H3">
        <v>0</v>
      </c>
      <c r="I3">
        <v>0</v>
      </c>
      <c r="J3">
        <v>0</v>
      </c>
      <c r="K3">
        <v>0</v>
      </c>
      <c r="L3">
        <v>0</v>
      </c>
      <c r="M3">
        <v>0</v>
      </c>
      <c r="N3">
        <v>0</v>
      </c>
      <c r="O3">
        <v>0</v>
      </c>
      <c r="P3">
        <v>0</v>
      </c>
      <c r="Q3">
        <v>3</v>
      </c>
      <c r="R3">
        <v>3</v>
      </c>
      <c r="S3">
        <v>3</v>
      </c>
      <c r="T3">
        <v>3</v>
      </c>
      <c r="U3">
        <v>3</v>
      </c>
      <c r="V3">
        <v>3</v>
      </c>
      <c r="W3">
        <v>3</v>
      </c>
      <c r="X3">
        <v>3</v>
      </c>
      <c r="Y3">
        <v>3</v>
      </c>
      <c r="Z3">
        <v>3</v>
      </c>
      <c r="AA3">
        <v>3</v>
      </c>
      <c r="AB3">
        <v>3</v>
      </c>
      <c r="AC3">
        <v>3</v>
      </c>
      <c r="AD3">
        <v>3</v>
      </c>
      <c r="AE3">
        <v>3</v>
      </c>
      <c r="AF3">
        <v>3</v>
      </c>
      <c r="AG3">
        <v>3</v>
      </c>
      <c r="AH3">
        <v>5</v>
      </c>
      <c r="AI3">
        <v>5</v>
      </c>
      <c r="AJ3">
        <v>5</v>
      </c>
      <c r="AK3">
        <v>5</v>
      </c>
      <c r="AL3">
        <v>5</v>
      </c>
      <c r="AM3">
        <v>5</v>
      </c>
      <c r="AN3">
        <v>5</v>
      </c>
      <c r="AO3">
        <v>5</v>
      </c>
      <c r="AP3">
        <v>5</v>
      </c>
      <c r="AQ3">
        <v>5</v>
      </c>
      <c r="AR3">
        <v>5</v>
      </c>
      <c r="AS3">
        <v>5</v>
      </c>
      <c r="AT3">
        <v>5</v>
      </c>
      <c r="AU3">
        <v>5</v>
      </c>
      <c r="AV3">
        <v>5</v>
      </c>
      <c r="AW3">
        <v>5</v>
      </c>
      <c r="AX3">
        <v>5</v>
      </c>
      <c r="AY3">
        <v>5</v>
      </c>
      <c r="AZ3">
        <v>5</v>
      </c>
      <c r="BA3">
        <v>5</v>
      </c>
      <c r="BB3">
        <v>5</v>
      </c>
      <c r="BC3">
        <v>5</v>
      </c>
      <c r="BD3">
        <v>5</v>
      </c>
      <c r="BE3">
        <v>5</v>
      </c>
      <c r="BF3">
        <v>5</v>
      </c>
      <c r="BG3">
        <v>5</v>
      </c>
      <c r="BH3">
        <v>5</v>
      </c>
      <c r="BI3">
        <v>5</v>
      </c>
      <c r="BJ3">
        <v>5</v>
      </c>
      <c r="BK3">
        <v>5</v>
      </c>
      <c r="BL3">
        <v>5</v>
      </c>
      <c r="BM3">
        <v>5</v>
      </c>
      <c r="BN3">
        <v>5</v>
      </c>
      <c r="BO3">
        <v>5</v>
      </c>
      <c r="BP3">
        <v>5</v>
      </c>
      <c r="BQ3">
        <v>5</v>
      </c>
      <c r="BR3">
        <v>3</v>
      </c>
      <c r="BS3">
        <v>3</v>
      </c>
      <c r="BT3">
        <v>3</v>
      </c>
      <c r="BU3">
        <v>3</v>
      </c>
      <c r="BV3">
        <v>3</v>
      </c>
      <c r="BW3">
        <v>3</v>
      </c>
      <c r="BX3">
        <v>3</v>
      </c>
      <c r="BY3">
        <v>3</v>
      </c>
      <c r="BZ3">
        <v>3</v>
      </c>
      <c r="CA3">
        <v>3</v>
      </c>
      <c r="CB3">
        <v>3</v>
      </c>
      <c r="CC3">
        <v>3</v>
      </c>
      <c r="CD3">
        <v>3</v>
      </c>
      <c r="CE3">
        <v>3</v>
      </c>
      <c r="CF3">
        <v>3</v>
      </c>
      <c r="CG3">
        <v>3</v>
      </c>
      <c r="CH3">
        <v>3</v>
      </c>
      <c r="CI3">
        <v>3</v>
      </c>
      <c r="CJ3">
        <v>3</v>
      </c>
      <c r="CK3">
        <v>3</v>
      </c>
      <c r="CL3">
        <v>3</v>
      </c>
      <c r="CM3">
        <v>3</v>
      </c>
      <c r="CN3">
        <v>3</v>
      </c>
      <c r="CO3">
        <v>3</v>
      </c>
      <c r="CP3">
        <v>3</v>
      </c>
      <c r="CQ3">
        <v>3</v>
      </c>
      <c r="CR3">
        <v>3</v>
      </c>
      <c r="CS3">
        <v>3</v>
      </c>
      <c r="CT3">
        <v>3</v>
      </c>
      <c r="CU3">
        <v>3</v>
      </c>
      <c r="CV3">
        <v>3</v>
      </c>
      <c r="CW3">
        <v>3</v>
      </c>
      <c r="CX3">
        <v>3</v>
      </c>
      <c r="CY3">
        <v>3</v>
      </c>
      <c r="CZ3">
        <v>3</v>
      </c>
      <c r="DA3">
        <v>3</v>
      </c>
      <c r="DB3">
        <v>3</v>
      </c>
      <c r="DC3">
        <v>3</v>
      </c>
      <c r="DD3">
        <v>3</v>
      </c>
      <c r="DE3">
        <v>3</v>
      </c>
      <c r="DF3">
        <v>3</v>
      </c>
      <c r="DG3">
        <v>3</v>
      </c>
      <c r="DH3">
        <v>3</v>
      </c>
      <c r="DI3" s="27">
        <f t="shared" ref="DI3:DI18" si="0">SUM(B3:DH3)</f>
        <v>360</v>
      </c>
    </row>
    <row r="4" spans="1:113" x14ac:dyDescent="0.25">
      <c r="A4" s="2" t="s">
        <v>1</v>
      </c>
      <c r="B4">
        <v>0</v>
      </c>
      <c r="C4">
        <v>0</v>
      </c>
      <c r="D4">
        <v>0</v>
      </c>
      <c r="E4">
        <v>0</v>
      </c>
      <c r="F4">
        <v>0</v>
      </c>
      <c r="G4">
        <v>0</v>
      </c>
      <c r="H4">
        <v>0</v>
      </c>
      <c r="I4">
        <v>0</v>
      </c>
      <c r="J4">
        <v>0</v>
      </c>
      <c r="K4">
        <v>0</v>
      </c>
      <c r="L4">
        <v>0</v>
      </c>
      <c r="M4">
        <v>0</v>
      </c>
      <c r="N4">
        <v>0</v>
      </c>
      <c r="O4">
        <v>0</v>
      </c>
      <c r="P4">
        <v>0</v>
      </c>
      <c r="Q4">
        <v>3</v>
      </c>
      <c r="R4">
        <v>3</v>
      </c>
      <c r="S4">
        <v>3</v>
      </c>
      <c r="T4">
        <v>3</v>
      </c>
      <c r="U4">
        <v>3</v>
      </c>
      <c r="V4">
        <v>3</v>
      </c>
      <c r="W4">
        <v>3</v>
      </c>
      <c r="X4">
        <v>3</v>
      </c>
      <c r="Y4">
        <v>3</v>
      </c>
      <c r="Z4">
        <v>3</v>
      </c>
      <c r="AA4">
        <v>3</v>
      </c>
      <c r="AB4">
        <v>3</v>
      </c>
      <c r="AC4">
        <v>3</v>
      </c>
      <c r="AD4">
        <v>3</v>
      </c>
      <c r="AE4">
        <v>3</v>
      </c>
      <c r="AF4">
        <v>3</v>
      </c>
      <c r="AG4">
        <v>3</v>
      </c>
      <c r="AH4">
        <v>3</v>
      </c>
      <c r="AI4">
        <v>3</v>
      </c>
      <c r="AJ4">
        <v>3</v>
      </c>
      <c r="AK4">
        <v>3</v>
      </c>
      <c r="AL4">
        <v>3</v>
      </c>
      <c r="AM4">
        <v>3</v>
      </c>
      <c r="AN4">
        <v>3</v>
      </c>
      <c r="AO4">
        <v>3</v>
      </c>
      <c r="AP4">
        <v>3</v>
      </c>
      <c r="AQ4">
        <v>3</v>
      </c>
      <c r="AR4">
        <v>3</v>
      </c>
      <c r="AS4">
        <v>3</v>
      </c>
      <c r="AT4">
        <v>3</v>
      </c>
      <c r="AU4">
        <v>3</v>
      </c>
      <c r="AV4">
        <v>3</v>
      </c>
      <c r="AW4">
        <v>3</v>
      </c>
      <c r="AX4">
        <v>3</v>
      </c>
      <c r="AY4">
        <v>3</v>
      </c>
      <c r="AZ4">
        <v>3</v>
      </c>
      <c r="BA4">
        <v>3</v>
      </c>
      <c r="BB4">
        <v>3</v>
      </c>
      <c r="BC4">
        <v>3</v>
      </c>
      <c r="BD4">
        <v>3</v>
      </c>
      <c r="BE4">
        <v>3</v>
      </c>
      <c r="BF4">
        <v>3</v>
      </c>
      <c r="BG4">
        <v>3</v>
      </c>
      <c r="BH4">
        <v>3</v>
      </c>
      <c r="BI4">
        <v>3</v>
      </c>
      <c r="BJ4">
        <v>3</v>
      </c>
      <c r="BK4">
        <v>3</v>
      </c>
      <c r="BL4">
        <v>3</v>
      </c>
      <c r="BM4">
        <v>3</v>
      </c>
      <c r="BN4">
        <v>3</v>
      </c>
      <c r="BO4">
        <v>3</v>
      </c>
      <c r="BP4">
        <v>3</v>
      </c>
      <c r="BQ4">
        <v>3</v>
      </c>
      <c r="BR4">
        <v>3</v>
      </c>
      <c r="BS4">
        <v>3</v>
      </c>
      <c r="BT4">
        <v>3</v>
      </c>
      <c r="BU4">
        <v>3</v>
      </c>
      <c r="BV4">
        <v>3</v>
      </c>
      <c r="BW4">
        <v>3</v>
      </c>
      <c r="BX4">
        <v>3</v>
      </c>
      <c r="BY4">
        <v>3</v>
      </c>
      <c r="BZ4">
        <v>3</v>
      </c>
      <c r="CA4">
        <v>3</v>
      </c>
      <c r="CB4">
        <v>3</v>
      </c>
      <c r="CC4">
        <v>3</v>
      </c>
      <c r="CD4">
        <v>3</v>
      </c>
      <c r="CE4">
        <v>3</v>
      </c>
      <c r="CF4">
        <v>3</v>
      </c>
      <c r="CG4">
        <v>3</v>
      </c>
      <c r="CH4">
        <v>3</v>
      </c>
      <c r="CI4">
        <v>3</v>
      </c>
      <c r="CJ4">
        <v>3</v>
      </c>
      <c r="CK4">
        <v>3</v>
      </c>
      <c r="CL4">
        <v>3</v>
      </c>
      <c r="CM4">
        <v>3</v>
      </c>
      <c r="CN4">
        <v>3</v>
      </c>
      <c r="CO4">
        <v>3</v>
      </c>
      <c r="CP4">
        <v>3</v>
      </c>
      <c r="CQ4">
        <v>3</v>
      </c>
      <c r="CR4">
        <v>3</v>
      </c>
      <c r="CS4">
        <v>3</v>
      </c>
      <c r="CT4">
        <v>3</v>
      </c>
      <c r="CU4">
        <v>3</v>
      </c>
      <c r="CV4">
        <v>3</v>
      </c>
      <c r="CW4">
        <v>3</v>
      </c>
      <c r="CX4">
        <v>3</v>
      </c>
      <c r="CY4">
        <v>3</v>
      </c>
      <c r="CZ4">
        <v>3</v>
      </c>
      <c r="DA4">
        <v>3</v>
      </c>
      <c r="DB4">
        <v>3</v>
      </c>
      <c r="DC4">
        <v>3</v>
      </c>
      <c r="DD4">
        <v>3</v>
      </c>
      <c r="DE4">
        <v>3</v>
      </c>
      <c r="DF4">
        <v>3</v>
      </c>
      <c r="DG4">
        <v>3</v>
      </c>
      <c r="DH4">
        <v>3</v>
      </c>
      <c r="DI4">
        <f t="shared" si="0"/>
        <v>288</v>
      </c>
    </row>
    <row r="5" spans="1:113" x14ac:dyDescent="0.25">
      <c r="A5" s="2" t="s">
        <v>10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5</v>
      </c>
      <c r="AI5">
        <v>5</v>
      </c>
      <c r="AJ5">
        <v>5</v>
      </c>
      <c r="AK5">
        <v>5</v>
      </c>
      <c r="AL5">
        <v>5</v>
      </c>
      <c r="AM5">
        <v>5</v>
      </c>
      <c r="AN5">
        <v>5</v>
      </c>
      <c r="AO5">
        <v>5</v>
      </c>
      <c r="AP5">
        <v>5</v>
      </c>
      <c r="AQ5">
        <v>5</v>
      </c>
      <c r="AR5">
        <v>5</v>
      </c>
      <c r="AS5">
        <v>5</v>
      </c>
      <c r="AT5">
        <v>5</v>
      </c>
      <c r="AU5">
        <v>5</v>
      </c>
      <c r="AV5">
        <v>5</v>
      </c>
      <c r="AW5">
        <v>5</v>
      </c>
      <c r="AX5">
        <v>5</v>
      </c>
      <c r="AY5">
        <v>5</v>
      </c>
      <c r="AZ5">
        <v>5</v>
      </c>
      <c r="BA5">
        <v>5</v>
      </c>
      <c r="BB5">
        <v>5</v>
      </c>
      <c r="BC5">
        <v>5</v>
      </c>
      <c r="BD5">
        <v>5</v>
      </c>
      <c r="BE5">
        <v>5</v>
      </c>
      <c r="BF5">
        <v>5</v>
      </c>
      <c r="BG5">
        <v>5</v>
      </c>
      <c r="BH5">
        <v>5</v>
      </c>
      <c r="BI5">
        <v>5</v>
      </c>
      <c r="BJ5">
        <v>5</v>
      </c>
      <c r="BK5">
        <v>5</v>
      </c>
      <c r="BL5">
        <v>5</v>
      </c>
      <c r="BM5">
        <v>5</v>
      </c>
      <c r="BN5">
        <v>5</v>
      </c>
      <c r="BO5">
        <v>5</v>
      </c>
      <c r="BP5">
        <v>5</v>
      </c>
      <c r="BQ5">
        <v>5</v>
      </c>
      <c r="BR5">
        <v>5</v>
      </c>
      <c r="BS5">
        <v>5</v>
      </c>
      <c r="BT5">
        <v>5</v>
      </c>
      <c r="BU5">
        <v>5</v>
      </c>
      <c r="BV5">
        <v>5</v>
      </c>
      <c r="BW5">
        <v>5</v>
      </c>
      <c r="BX5">
        <v>5</v>
      </c>
      <c r="BY5">
        <v>5</v>
      </c>
      <c r="BZ5">
        <v>5</v>
      </c>
      <c r="CA5">
        <v>5</v>
      </c>
      <c r="CB5">
        <v>5</v>
      </c>
      <c r="CC5">
        <v>5</v>
      </c>
      <c r="CD5">
        <v>5</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f t="shared" si="0"/>
        <v>245</v>
      </c>
    </row>
    <row r="6" spans="1:113" x14ac:dyDescent="0.25">
      <c r="A6" s="2" t="s">
        <v>2</v>
      </c>
      <c r="B6">
        <v>0</v>
      </c>
      <c r="C6">
        <v>0</v>
      </c>
      <c r="D6">
        <v>0</v>
      </c>
      <c r="E6">
        <v>0</v>
      </c>
      <c r="F6">
        <v>0</v>
      </c>
      <c r="G6">
        <v>0</v>
      </c>
      <c r="H6">
        <v>0</v>
      </c>
      <c r="I6">
        <v>0</v>
      </c>
      <c r="J6">
        <v>0</v>
      </c>
      <c r="K6">
        <v>0</v>
      </c>
      <c r="L6">
        <v>0</v>
      </c>
      <c r="M6">
        <v>0</v>
      </c>
      <c r="N6">
        <v>0</v>
      </c>
      <c r="O6">
        <v>0</v>
      </c>
      <c r="P6">
        <v>0</v>
      </c>
      <c r="Q6">
        <v>3</v>
      </c>
      <c r="R6">
        <v>3</v>
      </c>
      <c r="S6">
        <v>3</v>
      </c>
      <c r="T6">
        <v>3</v>
      </c>
      <c r="U6">
        <v>3</v>
      </c>
      <c r="V6">
        <v>3</v>
      </c>
      <c r="W6">
        <v>3</v>
      </c>
      <c r="X6">
        <v>3</v>
      </c>
      <c r="Y6">
        <v>3</v>
      </c>
      <c r="Z6">
        <v>3</v>
      </c>
      <c r="AA6">
        <v>3</v>
      </c>
      <c r="AB6">
        <v>3</v>
      </c>
      <c r="AC6">
        <v>3</v>
      </c>
      <c r="AD6">
        <v>3</v>
      </c>
      <c r="AE6">
        <v>3</v>
      </c>
      <c r="AF6">
        <v>3</v>
      </c>
      <c r="AG6">
        <v>3</v>
      </c>
      <c r="AH6">
        <v>4</v>
      </c>
      <c r="AI6">
        <v>4</v>
      </c>
      <c r="AJ6">
        <v>4</v>
      </c>
      <c r="AK6">
        <v>4</v>
      </c>
      <c r="AL6">
        <v>4</v>
      </c>
      <c r="AM6">
        <v>4</v>
      </c>
      <c r="AN6">
        <v>4</v>
      </c>
      <c r="AO6">
        <v>4</v>
      </c>
      <c r="AP6">
        <v>4</v>
      </c>
      <c r="AQ6">
        <v>4</v>
      </c>
      <c r="AR6">
        <v>4</v>
      </c>
      <c r="AS6">
        <v>4</v>
      </c>
      <c r="AT6">
        <v>4</v>
      </c>
      <c r="AU6">
        <v>4</v>
      </c>
      <c r="AV6">
        <v>4</v>
      </c>
      <c r="AW6">
        <v>4</v>
      </c>
      <c r="AX6">
        <v>4</v>
      </c>
      <c r="AY6">
        <v>4</v>
      </c>
      <c r="AZ6">
        <v>4</v>
      </c>
      <c r="BA6">
        <v>4</v>
      </c>
      <c r="BB6">
        <v>4</v>
      </c>
      <c r="BC6">
        <v>4</v>
      </c>
      <c r="BD6">
        <v>4</v>
      </c>
      <c r="BE6">
        <v>4</v>
      </c>
      <c r="BF6">
        <v>4</v>
      </c>
      <c r="BG6">
        <v>4</v>
      </c>
      <c r="BH6">
        <v>4</v>
      </c>
      <c r="BI6">
        <v>4</v>
      </c>
      <c r="BJ6">
        <v>4</v>
      </c>
      <c r="BK6">
        <v>4</v>
      </c>
      <c r="BL6">
        <v>4</v>
      </c>
      <c r="BM6">
        <v>4</v>
      </c>
      <c r="BN6">
        <v>4</v>
      </c>
      <c r="BO6">
        <v>4</v>
      </c>
      <c r="BP6">
        <v>4</v>
      </c>
      <c r="BQ6">
        <v>4</v>
      </c>
      <c r="BR6">
        <v>2</v>
      </c>
      <c r="BS6">
        <v>2</v>
      </c>
      <c r="BT6">
        <v>2</v>
      </c>
      <c r="BU6">
        <v>2</v>
      </c>
      <c r="BV6">
        <v>2</v>
      </c>
      <c r="BW6">
        <v>2</v>
      </c>
      <c r="BX6">
        <v>2</v>
      </c>
      <c r="BY6">
        <v>2</v>
      </c>
      <c r="BZ6">
        <v>2</v>
      </c>
      <c r="CA6">
        <v>2</v>
      </c>
      <c r="CB6">
        <v>2</v>
      </c>
      <c r="CC6">
        <v>2</v>
      </c>
      <c r="CD6">
        <v>2</v>
      </c>
      <c r="CE6">
        <v>2</v>
      </c>
      <c r="CF6">
        <v>2</v>
      </c>
      <c r="CG6">
        <v>2</v>
      </c>
      <c r="CH6">
        <v>2</v>
      </c>
      <c r="CI6">
        <v>2</v>
      </c>
      <c r="CJ6">
        <v>2</v>
      </c>
      <c r="CK6">
        <v>2</v>
      </c>
      <c r="CL6">
        <v>2</v>
      </c>
      <c r="CM6">
        <v>2</v>
      </c>
      <c r="CN6">
        <v>2</v>
      </c>
      <c r="CO6">
        <v>2</v>
      </c>
      <c r="CP6">
        <v>2</v>
      </c>
      <c r="CQ6">
        <v>2</v>
      </c>
      <c r="CR6">
        <v>2</v>
      </c>
      <c r="CS6">
        <v>2</v>
      </c>
      <c r="CT6">
        <v>2</v>
      </c>
      <c r="CU6">
        <v>2</v>
      </c>
      <c r="CV6">
        <v>2</v>
      </c>
      <c r="CW6">
        <v>2</v>
      </c>
      <c r="CX6">
        <v>2</v>
      </c>
      <c r="CY6">
        <v>2</v>
      </c>
      <c r="CZ6">
        <v>2</v>
      </c>
      <c r="DA6">
        <v>2</v>
      </c>
      <c r="DB6">
        <v>2</v>
      </c>
      <c r="DC6">
        <v>2</v>
      </c>
      <c r="DD6">
        <v>2</v>
      </c>
      <c r="DE6">
        <v>2</v>
      </c>
      <c r="DF6">
        <v>2</v>
      </c>
      <c r="DG6">
        <v>2</v>
      </c>
      <c r="DH6">
        <v>2</v>
      </c>
      <c r="DI6">
        <f t="shared" si="0"/>
        <v>281</v>
      </c>
    </row>
    <row r="7" spans="1:113" x14ac:dyDescent="0.25">
      <c r="A7" s="2" t="s">
        <v>3</v>
      </c>
      <c r="B7">
        <v>0</v>
      </c>
      <c r="C7">
        <v>0</v>
      </c>
      <c r="D7">
        <v>0</v>
      </c>
      <c r="E7">
        <v>0</v>
      </c>
      <c r="F7">
        <v>0</v>
      </c>
      <c r="G7">
        <v>0</v>
      </c>
      <c r="H7">
        <v>0</v>
      </c>
      <c r="I7">
        <v>0</v>
      </c>
      <c r="J7">
        <v>0</v>
      </c>
      <c r="K7">
        <v>0</v>
      </c>
      <c r="L7">
        <v>0</v>
      </c>
      <c r="M7">
        <v>0</v>
      </c>
      <c r="N7">
        <v>0</v>
      </c>
      <c r="O7">
        <v>0</v>
      </c>
      <c r="P7">
        <v>0</v>
      </c>
      <c r="Q7">
        <v>0</v>
      </c>
      <c r="R7">
        <v>0</v>
      </c>
      <c r="S7">
        <v>0</v>
      </c>
      <c r="T7">
        <v>0</v>
      </c>
      <c r="U7">
        <v>5</v>
      </c>
      <c r="V7">
        <v>5</v>
      </c>
      <c r="W7">
        <v>5</v>
      </c>
      <c r="X7">
        <v>5</v>
      </c>
      <c r="Y7">
        <v>5</v>
      </c>
      <c r="Z7">
        <v>5</v>
      </c>
      <c r="AA7">
        <v>5</v>
      </c>
      <c r="AB7">
        <v>5</v>
      </c>
      <c r="AC7">
        <v>5</v>
      </c>
      <c r="AD7">
        <v>5</v>
      </c>
      <c r="AE7">
        <v>5</v>
      </c>
      <c r="AF7">
        <v>5</v>
      </c>
      <c r="AG7">
        <v>5</v>
      </c>
      <c r="AH7">
        <v>5</v>
      </c>
      <c r="AI7">
        <v>5</v>
      </c>
      <c r="AJ7">
        <v>5</v>
      </c>
      <c r="AK7">
        <v>5</v>
      </c>
      <c r="AL7">
        <v>5</v>
      </c>
      <c r="AM7">
        <v>5</v>
      </c>
      <c r="AN7">
        <v>5</v>
      </c>
      <c r="AO7">
        <v>5</v>
      </c>
      <c r="AP7">
        <v>5</v>
      </c>
      <c r="AQ7">
        <v>5</v>
      </c>
      <c r="AR7">
        <v>5</v>
      </c>
      <c r="AS7">
        <v>5</v>
      </c>
      <c r="AT7">
        <v>5</v>
      </c>
      <c r="AU7">
        <v>5</v>
      </c>
      <c r="AV7">
        <v>5</v>
      </c>
      <c r="AW7">
        <v>5</v>
      </c>
      <c r="AX7">
        <v>5</v>
      </c>
      <c r="AY7">
        <v>5</v>
      </c>
      <c r="AZ7">
        <v>5</v>
      </c>
      <c r="BA7">
        <v>5</v>
      </c>
      <c r="BB7">
        <v>5</v>
      </c>
      <c r="BC7">
        <v>5</v>
      </c>
      <c r="BD7">
        <v>5</v>
      </c>
      <c r="BE7">
        <v>5</v>
      </c>
      <c r="BF7">
        <v>5</v>
      </c>
      <c r="BG7">
        <v>5</v>
      </c>
      <c r="BH7">
        <v>5</v>
      </c>
      <c r="BI7">
        <v>5</v>
      </c>
      <c r="BJ7">
        <v>5</v>
      </c>
      <c r="BK7">
        <v>5</v>
      </c>
      <c r="BL7">
        <v>5</v>
      </c>
      <c r="BM7">
        <v>5</v>
      </c>
      <c r="BN7">
        <v>5</v>
      </c>
      <c r="BO7">
        <v>5</v>
      </c>
      <c r="BP7">
        <v>5</v>
      </c>
      <c r="BQ7">
        <v>5</v>
      </c>
      <c r="BR7">
        <v>3</v>
      </c>
      <c r="BS7">
        <v>3</v>
      </c>
      <c r="BT7">
        <v>3</v>
      </c>
      <c r="BU7">
        <v>3</v>
      </c>
      <c r="BV7">
        <v>3</v>
      </c>
      <c r="BW7">
        <v>3</v>
      </c>
      <c r="BX7">
        <v>3</v>
      </c>
      <c r="BY7">
        <v>3</v>
      </c>
      <c r="BZ7">
        <v>3</v>
      </c>
      <c r="CA7">
        <v>3</v>
      </c>
      <c r="CB7">
        <v>3</v>
      </c>
      <c r="CC7">
        <v>3</v>
      </c>
      <c r="CD7">
        <v>3</v>
      </c>
      <c r="CE7">
        <v>3</v>
      </c>
      <c r="CF7">
        <v>3</v>
      </c>
      <c r="CG7">
        <v>3</v>
      </c>
      <c r="CH7">
        <v>3</v>
      </c>
      <c r="CI7">
        <v>3</v>
      </c>
      <c r="CJ7">
        <v>3</v>
      </c>
      <c r="CK7">
        <v>3</v>
      </c>
      <c r="CL7">
        <v>3</v>
      </c>
      <c r="CM7">
        <v>3</v>
      </c>
      <c r="CN7">
        <v>3</v>
      </c>
      <c r="CO7">
        <v>3</v>
      </c>
      <c r="CP7">
        <v>3</v>
      </c>
      <c r="CQ7">
        <v>3</v>
      </c>
      <c r="CR7">
        <v>3</v>
      </c>
      <c r="CS7">
        <v>3</v>
      </c>
      <c r="CT7">
        <v>3</v>
      </c>
      <c r="CU7">
        <v>3</v>
      </c>
      <c r="CV7">
        <v>3</v>
      </c>
      <c r="CW7">
        <v>3</v>
      </c>
      <c r="CX7">
        <v>3</v>
      </c>
      <c r="CY7">
        <v>3</v>
      </c>
      <c r="CZ7">
        <v>3</v>
      </c>
      <c r="DA7">
        <v>3</v>
      </c>
      <c r="DB7">
        <v>3</v>
      </c>
      <c r="DC7">
        <v>3</v>
      </c>
      <c r="DD7">
        <v>3</v>
      </c>
      <c r="DE7">
        <v>3</v>
      </c>
      <c r="DF7">
        <v>3</v>
      </c>
      <c r="DG7">
        <v>3</v>
      </c>
      <c r="DH7">
        <v>3</v>
      </c>
      <c r="DI7">
        <f t="shared" si="0"/>
        <v>374</v>
      </c>
    </row>
    <row r="8" spans="1:113" x14ac:dyDescent="0.25">
      <c r="A8" s="2" t="s">
        <v>23</v>
      </c>
      <c r="B8">
        <v>0</v>
      </c>
      <c r="C8">
        <v>0</v>
      </c>
      <c r="D8">
        <v>0</v>
      </c>
      <c r="E8">
        <v>0</v>
      </c>
      <c r="F8">
        <v>0</v>
      </c>
      <c r="G8">
        <v>0</v>
      </c>
      <c r="H8">
        <v>0</v>
      </c>
      <c r="I8">
        <v>0</v>
      </c>
      <c r="J8">
        <v>0</v>
      </c>
      <c r="K8">
        <v>0</v>
      </c>
      <c r="L8">
        <v>0</v>
      </c>
      <c r="M8">
        <v>0</v>
      </c>
      <c r="N8">
        <v>0</v>
      </c>
      <c r="O8">
        <v>0</v>
      </c>
      <c r="P8">
        <v>0</v>
      </c>
      <c r="Q8">
        <v>0</v>
      </c>
      <c r="R8">
        <v>0</v>
      </c>
      <c r="S8">
        <v>0</v>
      </c>
      <c r="T8">
        <v>0</v>
      </c>
      <c r="U8">
        <v>3</v>
      </c>
      <c r="V8">
        <v>3</v>
      </c>
      <c r="W8">
        <v>3</v>
      </c>
      <c r="X8">
        <v>3</v>
      </c>
      <c r="Y8">
        <v>3</v>
      </c>
      <c r="Z8">
        <v>3</v>
      </c>
      <c r="AA8">
        <v>3</v>
      </c>
      <c r="AB8">
        <v>3</v>
      </c>
      <c r="AC8">
        <v>3</v>
      </c>
      <c r="AD8">
        <v>3</v>
      </c>
      <c r="AE8">
        <v>3</v>
      </c>
      <c r="AF8">
        <v>3</v>
      </c>
      <c r="AG8">
        <v>3</v>
      </c>
      <c r="AH8">
        <v>5</v>
      </c>
      <c r="AI8">
        <v>5</v>
      </c>
      <c r="AJ8">
        <v>5</v>
      </c>
      <c r="AK8">
        <v>5</v>
      </c>
      <c r="AL8">
        <v>5</v>
      </c>
      <c r="AM8">
        <v>5</v>
      </c>
      <c r="AN8">
        <v>5</v>
      </c>
      <c r="AO8">
        <v>5</v>
      </c>
      <c r="AP8">
        <v>5</v>
      </c>
      <c r="AQ8">
        <v>5</v>
      </c>
      <c r="AR8">
        <v>5</v>
      </c>
      <c r="AS8">
        <v>5</v>
      </c>
      <c r="AT8">
        <v>5</v>
      </c>
      <c r="AU8">
        <v>5</v>
      </c>
      <c r="AV8">
        <v>5</v>
      </c>
      <c r="AW8">
        <v>5</v>
      </c>
      <c r="AX8">
        <v>5</v>
      </c>
      <c r="AY8">
        <v>5</v>
      </c>
      <c r="AZ8">
        <v>5</v>
      </c>
      <c r="BA8">
        <v>5</v>
      </c>
      <c r="BB8">
        <v>5</v>
      </c>
      <c r="BC8">
        <v>5</v>
      </c>
      <c r="BD8">
        <v>5</v>
      </c>
      <c r="BE8">
        <v>5</v>
      </c>
      <c r="BF8">
        <v>5</v>
      </c>
      <c r="BG8">
        <v>5</v>
      </c>
      <c r="BH8">
        <v>5</v>
      </c>
      <c r="BI8">
        <v>5</v>
      </c>
      <c r="BJ8">
        <v>5</v>
      </c>
      <c r="BK8">
        <v>5</v>
      </c>
      <c r="BL8">
        <v>5</v>
      </c>
      <c r="BM8">
        <v>5</v>
      </c>
      <c r="BN8">
        <v>5</v>
      </c>
      <c r="BO8">
        <v>5</v>
      </c>
      <c r="BP8">
        <v>5</v>
      </c>
      <c r="BQ8">
        <v>5</v>
      </c>
      <c r="BR8">
        <v>5</v>
      </c>
      <c r="BS8">
        <v>5</v>
      </c>
      <c r="BT8">
        <v>5</v>
      </c>
      <c r="BU8">
        <v>5</v>
      </c>
      <c r="BV8">
        <v>5</v>
      </c>
      <c r="BW8">
        <v>5</v>
      </c>
      <c r="BX8">
        <v>5</v>
      </c>
      <c r="BY8">
        <v>5</v>
      </c>
      <c r="BZ8">
        <v>5</v>
      </c>
      <c r="CA8">
        <v>5</v>
      </c>
      <c r="CB8">
        <v>5</v>
      </c>
      <c r="CC8">
        <v>5</v>
      </c>
      <c r="CD8">
        <v>5</v>
      </c>
      <c r="CE8">
        <v>5</v>
      </c>
      <c r="CF8">
        <v>5</v>
      </c>
      <c r="CG8">
        <v>5</v>
      </c>
      <c r="CH8">
        <v>5</v>
      </c>
      <c r="CI8">
        <v>5</v>
      </c>
      <c r="CJ8">
        <v>5</v>
      </c>
      <c r="CK8">
        <v>5</v>
      </c>
      <c r="CL8">
        <v>5</v>
      </c>
      <c r="CM8">
        <v>5</v>
      </c>
      <c r="CN8">
        <v>5</v>
      </c>
      <c r="CO8">
        <v>5</v>
      </c>
      <c r="CP8">
        <v>5</v>
      </c>
      <c r="CQ8">
        <v>5</v>
      </c>
      <c r="CR8">
        <v>5</v>
      </c>
      <c r="CS8">
        <v>5</v>
      </c>
      <c r="CT8">
        <v>5</v>
      </c>
      <c r="CU8">
        <v>5</v>
      </c>
      <c r="CV8">
        <v>5</v>
      </c>
      <c r="CW8">
        <v>5</v>
      </c>
      <c r="CX8">
        <v>5</v>
      </c>
      <c r="CY8">
        <v>5</v>
      </c>
      <c r="CZ8">
        <v>5</v>
      </c>
      <c r="DA8">
        <v>5</v>
      </c>
      <c r="DB8">
        <v>5</v>
      </c>
      <c r="DC8">
        <v>5</v>
      </c>
      <c r="DD8">
        <v>5</v>
      </c>
      <c r="DE8">
        <v>5</v>
      </c>
      <c r="DF8">
        <v>5</v>
      </c>
      <c r="DG8">
        <v>5</v>
      </c>
      <c r="DH8">
        <v>5</v>
      </c>
      <c r="DI8">
        <f t="shared" si="0"/>
        <v>434</v>
      </c>
    </row>
    <row r="9" spans="1:113" x14ac:dyDescent="0.25">
      <c r="A9" s="2" t="s">
        <v>21</v>
      </c>
      <c r="B9">
        <v>0</v>
      </c>
      <c r="C9">
        <v>0</v>
      </c>
      <c r="D9">
        <v>0</v>
      </c>
      <c r="E9">
        <v>0</v>
      </c>
      <c r="F9">
        <v>0</v>
      </c>
      <c r="G9">
        <v>0</v>
      </c>
      <c r="H9">
        <v>0</v>
      </c>
      <c r="I9">
        <v>0</v>
      </c>
      <c r="J9">
        <v>0</v>
      </c>
      <c r="K9">
        <v>0</v>
      </c>
      <c r="L9">
        <v>0</v>
      </c>
      <c r="M9">
        <v>0</v>
      </c>
      <c r="N9">
        <v>0</v>
      </c>
      <c r="O9">
        <v>0</v>
      </c>
      <c r="P9">
        <v>0</v>
      </c>
      <c r="Q9">
        <v>0</v>
      </c>
      <c r="R9">
        <v>0</v>
      </c>
      <c r="S9">
        <v>0</v>
      </c>
      <c r="T9">
        <v>0</v>
      </c>
      <c r="U9">
        <v>3</v>
      </c>
      <c r="V9">
        <v>3</v>
      </c>
      <c r="W9">
        <v>3</v>
      </c>
      <c r="X9">
        <v>3</v>
      </c>
      <c r="Y9">
        <v>3</v>
      </c>
      <c r="Z9">
        <v>3</v>
      </c>
      <c r="AA9">
        <v>3</v>
      </c>
      <c r="AB9">
        <v>3</v>
      </c>
      <c r="AC9">
        <v>3</v>
      </c>
      <c r="AD9">
        <v>3</v>
      </c>
      <c r="AE9">
        <v>3</v>
      </c>
      <c r="AF9">
        <v>3</v>
      </c>
      <c r="AG9">
        <v>3</v>
      </c>
      <c r="AH9">
        <v>5</v>
      </c>
      <c r="AI9">
        <v>5</v>
      </c>
      <c r="AJ9">
        <v>5</v>
      </c>
      <c r="AK9">
        <v>5</v>
      </c>
      <c r="AL9">
        <v>5</v>
      </c>
      <c r="AM9">
        <v>5</v>
      </c>
      <c r="AN9">
        <v>5</v>
      </c>
      <c r="AO9">
        <v>5</v>
      </c>
      <c r="AP9">
        <v>5</v>
      </c>
      <c r="AQ9">
        <v>5</v>
      </c>
      <c r="AR9">
        <v>5</v>
      </c>
      <c r="AS9">
        <v>5</v>
      </c>
      <c r="AT9">
        <v>5</v>
      </c>
      <c r="AU9">
        <v>5</v>
      </c>
      <c r="AV9">
        <v>5</v>
      </c>
      <c r="AW9">
        <v>5</v>
      </c>
      <c r="AX9">
        <v>5</v>
      </c>
      <c r="AY9">
        <v>5</v>
      </c>
      <c r="AZ9">
        <v>5</v>
      </c>
      <c r="BA9">
        <v>5</v>
      </c>
      <c r="BB9">
        <v>5</v>
      </c>
      <c r="BC9">
        <v>5</v>
      </c>
      <c r="BD9">
        <v>5</v>
      </c>
      <c r="BE9">
        <v>5</v>
      </c>
      <c r="BF9">
        <v>5</v>
      </c>
      <c r="BG9">
        <v>5</v>
      </c>
      <c r="BH9">
        <v>5</v>
      </c>
      <c r="BI9">
        <v>5</v>
      </c>
      <c r="BJ9">
        <v>5</v>
      </c>
      <c r="BK9">
        <v>5</v>
      </c>
      <c r="BL9">
        <v>5</v>
      </c>
      <c r="BM9">
        <v>5</v>
      </c>
      <c r="BN9">
        <v>5</v>
      </c>
      <c r="BO9">
        <v>5</v>
      </c>
      <c r="BP9">
        <v>5</v>
      </c>
      <c r="BQ9">
        <v>5</v>
      </c>
      <c r="BR9">
        <v>2</v>
      </c>
      <c r="BS9">
        <v>2</v>
      </c>
      <c r="BT9">
        <v>2</v>
      </c>
      <c r="BU9">
        <v>2</v>
      </c>
      <c r="BV9">
        <v>2</v>
      </c>
      <c r="BW9">
        <v>2</v>
      </c>
      <c r="BX9">
        <v>2</v>
      </c>
      <c r="BY9">
        <v>2</v>
      </c>
      <c r="BZ9">
        <v>2</v>
      </c>
      <c r="CA9">
        <v>2</v>
      </c>
      <c r="CB9">
        <v>2</v>
      </c>
      <c r="CC9">
        <v>2</v>
      </c>
      <c r="CD9">
        <v>2</v>
      </c>
      <c r="CE9">
        <v>2</v>
      </c>
      <c r="CF9">
        <v>2</v>
      </c>
      <c r="CG9">
        <v>2</v>
      </c>
      <c r="CH9">
        <v>2</v>
      </c>
      <c r="CI9">
        <v>2</v>
      </c>
      <c r="CJ9">
        <v>2</v>
      </c>
      <c r="CK9">
        <v>2</v>
      </c>
      <c r="CL9">
        <v>2</v>
      </c>
      <c r="CM9">
        <v>2</v>
      </c>
      <c r="CN9">
        <v>2</v>
      </c>
      <c r="CO9">
        <v>2</v>
      </c>
      <c r="CP9">
        <v>2</v>
      </c>
      <c r="CQ9">
        <v>2</v>
      </c>
      <c r="CR9">
        <v>2</v>
      </c>
      <c r="CS9">
        <v>2</v>
      </c>
      <c r="CT9">
        <v>2</v>
      </c>
      <c r="CU9">
        <v>2</v>
      </c>
      <c r="CV9">
        <v>2</v>
      </c>
      <c r="CW9">
        <v>2</v>
      </c>
      <c r="CX9">
        <v>2</v>
      </c>
      <c r="CY9">
        <v>2</v>
      </c>
      <c r="CZ9">
        <v>2</v>
      </c>
      <c r="DA9">
        <v>2</v>
      </c>
      <c r="DB9">
        <v>2</v>
      </c>
      <c r="DC9">
        <v>2</v>
      </c>
      <c r="DD9">
        <v>2</v>
      </c>
      <c r="DE9">
        <v>2</v>
      </c>
      <c r="DF9">
        <v>2</v>
      </c>
      <c r="DG9">
        <v>2</v>
      </c>
      <c r="DH9">
        <v>2</v>
      </c>
      <c r="DI9" s="8">
        <f t="shared" si="0"/>
        <v>305</v>
      </c>
    </row>
    <row r="10" spans="1:113" x14ac:dyDescent="0.25">
      <c r="A10" s="2" t="s">
        <v>4</v>
      </c>
      <c r="B10">
        <v>0</v>
      </c>
      <c r="C10">
        <v>0</v>
      </c>
      <c r="D10">
        <v>0</v>
      </c>
      <c r="E10">
        <v>0</v>
      </c>
      <c r="F10">
        <v>0</v>
      </c>
      <c r="G10">
        <v>0</v>
      </c>
      <c r="H10">
        <v>0</v>
      </c>
      <c r="I10">
        <v>0</v>
      </c>
      <c r="J10">
        <v>0</v>
      </c>
      <c r="K10">
        <v>0</v>
      </c>
      <c r="L10">
        <v>0</v>
      </c>
      <c r="M10">
        <v>0</v>
      </c>
      <c r="N10">
        <v>0</v>
      </c>
      <c r="O10">
        <v>0</v>
      </c>
      <c r="P10">
        <v>0</v>
      </c>
      <c r="Q10">
        <v>3</v>
      </c>
      <c r="R10">
        <v>3</v>
      </c>
      <c r="S10">
        <v>3</v>
      </c>
      <c r="T10">
        <v>3</v>
      </c>
      <c r="U10">
        <v>3</v>
      </c>
      <c r="V10">
        <v>3</v>
      </c>
      <c r="W10">
        <v>3</v>
      </c>
      <c r="X10">
        <v>3</v>
      </c>
      <c r="Y10">
        <v>3</v>
      </c>
      <c r="Z10">
        <v>3</v>
      </c>
      <c r="AA10">
        <v>3</v>
      </c>
      <c r="AB10">
        <v>3</v>
      </c>
      <c r="AC10">
        <v>3</v>
      </c>
      <c r="AD10">
        <v>3</v>
      </c>
      <c r="AE10">
        <v>3</v>
      </c>
      <c r="AF10">
        <v>3</v>
      </c>
      <c r="AG10">
        <v>3</v>
      </c>
      <c r="AH10">
        <v>5</v>
      </c>
      <c r="AI10">
        <v>5</v>
      </c>
      <c r="AJ10">
        <v>5</v>
      </c>
      <c r="AK10">
        <v>5</v>
      </c>
      <c r="AL10">
        <v>5</v>
      </c>
      <c r="AM10">
        <v>5</v>
      </c>
      <c r="AN10">
        <v>5</v>
      </c>
      <c r="AO10">
        <v>5</v>
      </c>
      <c r="AP10">
        <v>5</v>
      </c>
      <c r="AQ10">
        <v>5</v>
      </c>
      <c r="AR10">
        <v>5</v>
      </c>
      <c r="AS10">
        <v>5</v>
      </c>
      <c r="AT10">
        <v>5</v>
      </c>
      <c r="AU10">
        <v>5</v>
      </c>
      <c r="AV10">
        <v>5</v>
      </c>
      <c r="AW10">
        <v>5</v>
      </c>
      <c r="AX10">
        <v>5</v>
      </c>
      <c r="AY10">
        <v>5</v>
      </c>
      <c r="AZ10">
        <v>5</v>
      </c>
      <c r="BA10">
        <v>5</v>
      </c>
      <c r="BB10">
        <v>5</v>
      </c>
      <c r="BC10">
        <v>5</v>
      </c>
      <c r="BD10">
        <v>5</v>
      </c>
      <c r="BE10">
        <v>5</v>
      </c>
      <c r="BF10">
        <v>5</v>
      </c>
      <c r="BG10">
        <v>5</v>
      </c>
      <c r="BH10">
        <v>5</v>
      </c>
      <c r="BI10">
        <v>5</v>
      </c>
      <c r="BJ10">
        <v>5</v>
      </c>
      <c r="BK10">
        <v>5</v>
      </c>
      <c r="BL10">
        <v>5</v>
      </c>
      <c r="BM10">
        <v>5</v>
      </c>
      <c r="BN10">
        <v>5</v>
      </c>
      <c r="BO10">
        <v>5</v>
      </c>
      <c r="BP10">
        <v>5</v>
      </c>
      <c r="BQ10">
        <v>5</v>
      </c>
      <c r="BR10">
        <v>2</v>
      </c>
      <c r="BS10">
        <v>2</v>
      </c>
      <c r="BT10">
        <v>2</v>
      </c>
      <c r="BU10">
        <v>2</v>
      </c>
      <c r="BV10">
        <v>2</v>
      </c>
      <c r="BW10">
        <v>2</v>
      </c>
      <c r="BX10">
        <v>2</v>
      </c>
      <c r="BY10">
        <v>2</v>
      </c>
      <c r="BZ10">
        <v>2</v>
      </c>
      <c r="CA10">
        <v>2</v>
      </c>
      <c r="CB10">
        <v>2</v>
      </c>
      <c r="CC10">
        <v>2</v>
      </c>
      <c r="CD10">
        <v>2</v>
      </c>
      <c r="CE10">
        <v>2</v>
      </c>
      <c r="CF10">
        <v>2</v>
      </c>
      <c r="CG10">
        <v>2</v>
      </c>
      <c r="CH10">
        <v>2</v>
      </c>
      <c r="CI10">
        <v>2</v>
      </c>
      <c r="CJ10">
        <v>2</v>
      </c>
      <c r="CK10">
        <v>2</v>
      </c>
      <c r="CL10">
        <v>2</v>
      </c>
      <c r="CM10">
        <v>2</v>
      </c>
      <c r="CN10">
        <v>2</v>
      </c>
      <c r="CO10">
        <v>2</v>
      </c>
      <c r="CP10">
        <v>2</v>
      </c>
      <c r="CQ10">
        <v>2</v>
      </c>
      <c r="CR10">
        <v>2</v>
      </c>
      <c r="CS10">
        <v>2</v>
      </c>
      <c r="CT10">
        <v>2</v>
      </c>
      <c r="CU10">
        <v>2</v>
      </c>
      <c r="CV10">
        <v>2</v>
      </c>
      <c r="CW10">
        <v>2</v>
      </c>
      <c r="CX10">
        <v>2</v>
      </c>
      <c r="CY10">
        <v>2</v>
      </c>
      <c r="CZ10">
        <v>2</v>
      </c>
      <c r="DA10">
        <v>2</v>
      </c>
      <c r="DB10">
        <v>2</v>
      </c>
      <c r="DC10">
        <v>2</v>
      </c>
      <c r="DD10">
        <v>2</v>
      </c>
      <c r="DE10">
        <v>2</v>
      </c>
      <c r="DF10">
        <v>2</v>
      </c>
      <c r="DG10">
        <v>2</v>
      </c>
      <c r="DH10">
        <v>2</v>
      </c>
      <c r="DI10">
        <f t="shared" si="0"/>
        <v>317</v>
      </c>
    </row>
    <row r="11" spans="1:113" x14ac:dyDescent="0.25">
      <c r="A11" s="2" t="s">
        <v>19</v>
      </c>
      <c r="B11">
        <v>0</v>
      </c>
      <c r="C11">
        <v>0</v>
      </c>
      <c r="D11">
        <v>0</v>
      </c>
      <c r="E11">
        <v>0</v>
      </c>
      <c r="F11">
        <v>0</v>
      </c>
      <c r="G11">
        <v>0</v>
      </c>
      <c r="H11">
        <v>0</v>
      </c>
      <c r="I11">
        <v>0</v>
      </c>
      <c r="J11">
        <v>0</v>
      </c>
      <c r="K11">
        <v>0</v>
      </c>
      <c r="L11">
        <v>0</v>
      </c>
      <c r="M11">
        <v>0</v>
      </c>
      <c r="N11">
        <v>0</v>
      </c>
      <c r="O11">
        <v>0</v>
      </c>
      <c r="P11">
        <v>0</v>
      </c>
      <c r="Q11">
        <v>0</v>
      </c>
      <c r="R11">
        <v>0</v>
      </c>
      <c r="S11">
        <v>0</v>
      </c>
      <c r="T11">
        <v>0</v>
      </c>
      <c r="U11">
        <v>3</v>
      </c>
      <c r="V11">
        <v>3</v>
      </c>
      <c r="W11">
        <v>3</v>
      </c>
      <c r="X11">
        <v>3</v>
      </c>
      <c r="Y11">
        <v>3</v>
      </c>
      <c r="Z11">
        <v>3</v>
      </c>
      <c r="AA11">
        <v>3</v>
      </c>
      <c r="AB11">
        <v>3</v>
      </c>
      <c r="AC11">
        <v>3</v>
      </c>
      <c r="AD11">
        <v>3</v>
      </c>
      <c r="AE11">
        <v>3</v>
      </c>
      <c r="AF11">
        <v>3</v>
      </c>
      <c r="AG11">
        <v>3</v>
      </c>
      <c r="AH11">
        <v>5</v>
      </c>
      <c r="AI11">
        <v>5</v>
      </c>
      <c r="AJ11">
        <v>5</v>
      </c>
      <c r="AK11">
        <v>5</v>
      </c>
      <c r="AL11">
        <v>5</v>
      </c>
      <c r="AM11">
        <v>5</v>
      </c>
      <c r="AN11">
        <v>5</v>
      </c>
      <c r="AO11">
        <v>5</v>
      </c>
      <c r="AP11">
        <v>5</v>
      </c>
      <c r="AQ11">
        <v>5</v>
      </c>
      <c r="AR11">
        <v>5</v>
      </c>
      <c r="AS11">
        <v>5</v>
      </c>
      <c r="AT11">
        <v>5</v>
      </c>
      <c r="AU11">
        <v>5</v>
      </c>
      <c r="AV11">
        <v>5</v>
      </c>
      <c r="AW11">
        <v>5</v>
      </c>
      <c r="AX11">
        <v>5</v>
      </c>
      <c r="AY11">
        <v>5</v>
      </c>
      <c r="AZ11">
        <v>5</v>
      </c>
      <c r="BA11">
        <v>5</v>
      </c>
      <c r="BB11">
        <v>5</v>
      </c>
      <c r="BC11">
        <v>5</v>
      </c>
      <c r="BD11">
        <v>5</v>
      </c>
      <c r="BE11">
        <v>5</v>
      </c>
      <c r="BF11">
        <v>5</v>
      </c>
      <c r="BG11">
        <v>5</v>
      </c>
      <c r="BH11">
        <v>5</v>
      </c>
      <c r="BI11">
        <v>5</v>
      </c>
      <c r="BJ11">
        <v>5</v>
      </c>
      <c r="BK11">
        <v>5</v>
      </c>
      <c r="BL11">
        <v>5</v>
      </c>
      <c r="BM11">
        <v>5</v>
      </c>
      <c r="BN11">
        <v>5</v>
      </c>
      <c r="BO11">
        <v>5</v>
      </c>
      <c r="BP11">
        <v>5</v>
      </c>
      <c r="BQ11">
        <v>5</v>
      </c>
      <c r="BR11">
        <v>2</v>
      </c>
      <c r="BS11">
        <v>2</v>
      </c>
      <c r="BT11">
        <v>2</v>
      </c>
      <c r="BU11">
        <v>2</v>
      </c>
      <c r="BV11">
        <v>2</v>
      </c>
      <c r="BW11">
        <v>2</v>
      </c>
      <c r="BX11">
        <v>2</v>
      </c>
      <c r="BY11">
        <v>2</v>
      </c>
      <c r="BZ11">
        <v>2</v>
      </c>
      <c r="CA11">
        <v>2</v>
      </c>
      <c r="CB11">
        <v>2</v>
      </c>
      <c r="CC11">
        <v>2</v>
      </c>
      <c r="CD11">
        <v>2</v>
      </c>
      <c r="CE11">
        <v>2</v>
      </c>
      <c r="CF11">
        <v>2</v>
      </c>
      <c r="CG11">
        <v>2</v>
      </c>
      <c r="CH11">
        <v>2</v>
      </c>
      <c r="CI11">
        <v>2</v>
      </c>
      <c r="CJ11">
        <v>2</v>
      </c>
      <c r="CK11">
        <v>2</v>
      </c>
      <c r="CL11">
        <v>2</v>
      </c>
      <c r="CM11">
        <v>2</v>
      </c>
      <c r="CN11">
        <v>2</v>
      </c>
      <c r="CO11">
        <v>2</v>
      </c>
      <c r="CP11">
        <v>2</v>
      </c>
      <c r="CQ11">
        <v>2</v>
      </c>
      <c r="CR11">
        <v>2</v>
      </c>
      <c r="CS11">
        <v>2</v>
      </c>
      <c r="CT11">
        <v>2</v>
      </c>
      <c r="CU11">
        <v>2</v>
      </c>
      <c r="CV11">
        <v>2</v>
      </c>
      <c r="CW11">
        <v>2</v>
      </c>
      <c r="CX11">
        <v>2</v>
      </c>
      <c r="CY11">
        <v>2</v>
      </c>
      <c r="CZ11">
        <v>2</v>
      </c>
      <c r="DA11">
        <v>2</v>
      </c>
      <c r="DB11">
        <v>2</v>
      </c>
      <c r="DC11">
        <v>2</v>
      </c>
      <c r="DD11">
        <v>2</v>
      </c>
      <c r="DE11">
        <v>2</v>
      </c>
      <c r="DF11">
        <v>2</v>
      </c>
      <c r="DG11">
        <v>2</v>
      </c>
      <c r="DH11">
        <v>2</v>
      </c>
      <c r="DI11" s="8">
        <f t="shared" si="0"/>
        <v>305</v>
      </c>
    </row>
    <row r="12" spans="1:113" x14ac:dyDescent="0.25">
      <c r="A12" s="2" t="s">
        <v>6</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5</v>
      </c>
      <c r="AI12">
        <v>5</v>
      </c>
      <c r="AJ12">
        <v>5</v>
      </c>
      <c r="AK12">
        <v>5</v>
      </c>
      <c r="AL12">
        <v>5</v>
      </c>
      <c r="AM12">
        <v>5</v>
      </c>
      <c r="AN12">
        <v>5</v>
      </c>
      <c r="AO12">
        <v>5</v>
      </c>
      <c r="AP12">
        <v>5</v>
      </c>
      <c r="AQ12">
        <v>5</v>
      </c>
      <c r="AR12">
        <v>5</v>
      </c>
      <c r="AS12">
        <v>5</v>
      </c>
      <c r="AT12">
        <v>5</v>
      </c>
      <c r="AU12">
        <v>5</v>
      </c>
      <c r="AV12">
        <v>5</v>
      </c>
      <c r="AW12">
        <v>5</v>
      </c>
      <c r="AX12">
        <v>5</v>
      </c>
      <c r="AY12">
        <v>5</v>
      </c>
      <c r="AZ12">
        <v>5</v>
      </c>
      <c r="BA12">
        <v>5</v>
      </c>
      <c r="BB12">
        <v>5</v>
      </c>
      <c r="BC12">
        <v>5</v>
      </c>
      <c r="BD12">
        <v>5</v>
      </c>
      <c r="BE12">
        <v>5</v>
      </c>
      <c r="BF12">
        <v>5</v>
      </c>
      <c r="BG12">
        <v>5</v>
      </c>
      <c r="BH12">
        <v>5</v>
      </c>
      <c r="BI12">
        <v>5</v>
      </c>
      <c r="BJ12">
        <v>5</v>
      </c>
      <c r="BK12">
        <v>5</v>
      </c>
      <c r="BL12">
        <v>5</v>
      </c>
      <c r="BM12">
        <v>5</v>
      </c>
      <c r="BN12">
        <v>5</v>
      </c>
      <c r="BO12">
        <v>5</v>
      </c>
      <c r="BP12">
        <v>5</v>
      </c>
      <c r="BQ12">
        <v>5</v>
      </c>
      <c r="BR12">
        <v>2</v>
      </c>
      <c r="BS12">
        <v>2</v>
      </c>
      <c r="BT12">
        <v>2</v>
      </c>
      <c r="BU12">
        <v>2</v>
      </c>
      <c r="BV12">
        <v>2</v>
      </c>
      <c r="BW12">
        <v>2</v>
      </c>
      <c r="BX12">
        <v>2</v>
      </c>
      <c r="BY12">
        <v>2</v>
      </c>
      <c r="BZ12">
        <v>2</v>
      </c>
      <c r="CA12">
        <v>2</v>
      </c>
      <c r="CB12">
        <v>2</v>
      </c>
      <c r="CC12">
        <v>2</v>
      </c>
      <c r="CD12">
        <v>2</v>
      </c>
      <c r="CE12">
        <v>2</v>
      </c>
      <c r="CF12">
        <v>2</v>
      </c>
      <c r="CG12">
        <v>2</v>
      </c>
      <c r="CH12">
        <v>2</v>
      </c>
      <c r="CI12">
        <v>2</v>
      </c>
      <c r="CJ12">
        <v>2</v>
      </c>
      <c r="CK12">
        <v>2</v>
      </c>
      <c r="CL12">
        <v>2</v>
      </c>
      <c r="CM12">
        <v>2</v>
      </c>
      <c r="CN12">
        <v>2</v>
      </c>
      <c r="CO12">
        <v>2</v>
      </c>
      <c r="CP12">
        <v>2</v>
      </c>
      <c r="CQ12">
        <v>2</v>
      </c>
      <c r="CR12">
        <v>2</v>
      </c>
      <c r="CS12">
        <v>2</v>
      </c>
      <c r="CT12">
        <v>2</v>
      </c>
      <c r="CU12">
        <v>2</v>
      </c>
      <c r="CV12">
        <v>2</v>
      </c>
      <c r="CW12">
        <v>2</v>
      </c>
      <c r="CX12">
        <v>2</v>
      </c>
      <c r="CY12">
        <v>2</v>
      </c>
      <c r="CZ12">
        <v>2</v>
      </c>
      <c r="DA12">
        <v>2</v>
      </c>
      <c r="DB12">
        <v>2</v>
      </c>
      <c r="DC12">
        <v>2</v>
      </c>
      <c r="DD12">
        <v>2</v>
      </c>
      <c r="DE12">
        <v>2</v>
      </c>
      <c r="DF12">
        <v>2</v>
      </c>
      <c r="DG12">
        <v>2</v>
      </c>
      <c r="DH12">
        <v>2</v>
      </c>
      <c r="DI12">
        <f t="shared" si="0"/>
        <v>266</v>
      </c>
    </row>
    <row r="13" spans="1:113" x14ac:dyDescent="0.25">
      <c r="A13" s="2" t="s">
        <v>13</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5</v>
      </c>
      <c r="AI13">
        <v>5</v>
      </c>
      <c r="AJ13">
        <v>5</v>
      </c>
      <c r="AK13">
        <v>5</v>
      </c>
      <c r="AL13">
        <v>5</v>
      </c>
      <c r="AM13">
        <v>5</v>
      </c>
      <c r="AN13">
        <v>5</v>
      </c>
      <c r="AO13">
        <v>5</v>
      </c>
      <c r="AP13">
        <v>5</v>
      </c>
      <c r="AQ13">
        <v>5</v>
      </c>
      <c r="AR13">
        <v>5</v>
      </c>
      <c r="AS13">
        <v>5</v>
      </c>
      <c r="AT13">
        <v>5</v>
      </c>
      <c r="AU13">
        <v>5</v>
      </c>
      <c r="AV13">
        <v>5</v>
      </c>
      <c r="AW13">
        <v>5</v>
      </c>
      <c r="AX13">
        <v>5</v>
      </c>
      <c r="AY13">
        <v>5</v>
      </c>
      <c r="AZ13">
        <v>5</v>
      </c>
      <c r="BA13">
        <v>5</v>
      </c>
      <c r="BB13">
        <v>5</v>
      </c>
      <c r="BC13">
        <v>5</v>
      </c>
      <c r="BD13">
        <v>5</v>
      </c>
      <c r="BE13">
        <v>5</v>
      </c>
      <c r="BF13">
        <v>5</v>
      </c>
      <c r="BG13">
        <v>5</v>
      </c>
      <c r="BH13">
        <v>5</v>
      </c>
      <c r="BI13">
        <v>5</v>
      </c>
      <c r="BJ13">
        <v>5</v>
      </c>
      <c r="BK13">
        <v>5</v>
      </c>
      <c r="BL13">
        <v>5</v>
      </c>
      <c r="BM13">
        <v>5</v>
      </c>
      <c r="BN13">
        <v>5</v>
      </c>
      <c r="BO13">
        <v>5</v>
      </c>
      <c r="BP13">
        <v>5</v>
      </c>
      <c r="BQ13">
        <v>5</v>
      </c>
      <c r="BR13">
        <v>5</v>
      </c>
      <c r="BS13">
        <v>5</v>
      </c>
      <c r="BT13">
        <v>5</v>
      </c>
      <c r="BU13">
        <v>5</v>
      </c>
      <c r="BV13">
        <v>5</v>
      </c>
      <c r="BW13">
        <v>5</v>
      </c>
      <c r="BX13">
        <v>5</v>
      </c>
      <c r="BY13">
        <v>5</v>
      </c>
      <c r="BZ13">
        <v>5</v>
      </c>
      <c r="CA13">
        <v>5</v>
      </c>
      <c r="CB13">
        <v>5</v>
      </c>
      <c r="CC13">
        <v>5</v>
      </c>
      <c r="CD13">
        <v>5</v>
      </c>
      <c r="CE13">
        <v>5</v>
      </c>
      <c r="CF13">
        <v>5</v>
      </c>
      <c r="CG13">
        <v>5</v>
      </c>
      <c r="CH13">
        <v>5</v>
      </c>
      <c r="CI13">
        <v>5</v>
      </c>
      <c r="CJ13">
        <v>5</v>
      </c>
      <c r="CK13">
        <v>5</v>
      </c>
      <c r="CL13">
        <v>5</v>
      </c>
      <c r="CM13">
        <v>5</v>
      </c>
      <c r="CN13">
        <v>5</v>
      </c>
      <c r="CO13">
        <v>5</v>
      </c>
      <c r="CP13">
        <v>5</v>
      </c>
      <c r="CQ13">
        <v>5</v>
      </c>
      <c r="CR13">
        <v>5</v>
      </c>
      <c r="CS13">
        <v>5</v>
      </c>
      <c r="CT13">
        <v>5</v>
      </c>
      <c r="CU13">
        <v>5</v>
      </c>
      <c r="CV13">
        <v>5</v>
      </c>
      <c r="CW13">
        <v>5</v>
      </c>
      <c r="CX13">
        <v>5</v>
      </c>
      <c r="CY13">
        <v>5</v>
      </c>
      <c r="CZ13">
        <v>5</v>
      </c>
      <c r="DA13">
        <v>5</v>
      </c>
      <c r="DB13">
        <v>5</v>
      </c>
      <c r="DC13">
        <v>5</v>
      </c>
      <c r="DD13">
        <v>5</v>
      </c>
      <c r="DE13">
        <v>5</v>
      </c>
      <c r="DF13">
        <v>5</v>
      </c>
      <c r="DG13">
        <v>5</v>
      </c>
      <c r="DH13">
        <v>5</v>
      </c>
      <c r="DI13">
        <f t="shared" si="0"/>
        <v>395</v>
      </c>
    </row>
    <row r="14" spans="1:113" x14ac:dyDescent="0.25">
      <c r="A14" s="2" t="s">
        <v>14</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5</v>
      </c>
      <c r="AI14">
        <v>5</v>
      </c>
      <c r="AJ14">
        <v>5</v>
      </c>
      <c r="AK14">
        <v>5</v>
      </c>
      <c r="AL14">
        <v>5</v>
      </c>
      <c r="AM14">
        <v>5</v>
      </c>
      <c r="AN14">
        <v>5</v>
      </c>
      <c r="AO14">
        <v>5</v>
      </c>
      <c r="AP14">
        <v>5</v>
      </c>
      <c r="AQ14">
        <v>5</v>
      </c>
      <c r="AR14">
        <v>5</v>
      </c>
      <c r="AS14">
        <v>5</v>
      </c>
      <c r="AT14">
        <v>5</v>
      </c>
      <c r="AU14">
        <v>5</v>
      </c>
      <c r="AV14">
        <v>5</v>
      </c>
      <c r="AW14">
        <v>5</v>
      </c>
      <c r="AX14">
        <v>5</v>
      </c>
      <c r="AY14">
        <v>5</v>
      </c>
      <c r="AZ14">
        <v>5</v>
      </c>
      <c r="BA14">
        <v>5</v>
      </c>
      <c r="BB14">
        <v>5</v>
      </c>
      <c r="BC14">
        <v>5</v>
      </c>
      <c r="BD14">
        <v>5</v>
      </c>
      <c r="BE14">
        <v>5</v>
      </c>
      <c r="BF14">
        <v>5</v>
      </c>
      <c r="BG14">
        <v>5</v>
      </c>
      <c r="BH14">
        <v>5</v>
      </c>
      <c r="BI14">
        <v>5</v>
      </c>
      <c r="BJ14">
        <v>5</v>
      </c>
      <c r="BK14">
        <v>5</v>
      </c>
      <c r="BL14">
        <v>5</v>
      </c>
      <c r="BM14">
        <v>5</v>
      </c>
      <c r="BN14">
        <v>5</v>
      </c>
      <c r="BO14">
        <v>5</v>
      </c>
      <c r="BP14">
        <v>5</v>
      </c>
      <c r="BQ14">
        <v>5</v>
      </c>
      <c r="BR14">
        <v>2</v>
      </c>
      <c r="BS14">
        <v>2</v>
      </c>
      <c r="BT14">
        <v>2</v>
      </c>
      <c r="BU14">
        <v>2</v>
      </c>
      <c r="BV14">
        <v>2</v>
      </c>
      <c r="BW14">
        <v>2</v>
      </c>
      <c r="BX14">
        <v>2</v>
      </c>
      <c r="BY14">
        <v>2</v>
      </c>
      <c r="BZ14">
        <v>2</v>
      </c>
      <c r="CA14">
        <v>2</v>
      </c>
      <c r="CB14">
        <v>2</v>
      </c>
      <c r="CC14">
        <v>2</v>
      </c>
      <c r="CD14">
        <v>2</v>
      </c>
      <c r="CE14">
        <v>2</v>
      </c>
      <c r="CF14">
        <v>2</v>
      </c>
      <c r="CG14">
        <v>2</v>
      </c>
      <c r="CH14">
        <v>2</v>
      </c>
      <c r="CI14">
        <v>2</v>
      </c>
      <c r="CJ14">
        <v>2</v>
      </c>
      <c r="CK14">
        <v>2</v>
      </c>
      <c r="CL14">
        <v>2</v>
      </c>
      <c r="CM14">
        <v>2</v>
      </c>
      <c r="CN14">
        <v>2</v>
      </c>
      <c r="CO14">
        <v>2</v>
      </c>
      <c r="CP14">
        <v>2</v>
      </c>
      <c r="CQ14">
        <v>2</v>
      </c>
      <c r="CR14">
        <v>2</v>
      </c>
      <c r="CS14">
        <v>2</v>
      </c>
      <c r="CT14">
        <v>2</v>
      </c>
      <c r="CU14">
        <v>2</v>
      </c>
      <c r="CV14">
        <v>2</v>
      </c>
      <c r="CW14">
        <v>2</v>
      </c>
      <c r="CX14">
        <v>2</v>
      </c>
      <c r="CY14">
        <v>2</v>
      </c>
      <c r="CZ14">
        <v>2</v>
      </c>
      <c r="DA14">
        <v>2</v>
      </c>
      <c r="DB14">
        <v>2</v>
      </c>
      <c r="DC14">
        <v>2</v>
      </c>
      <c r="DD14">
        <v>2</v>
      </c>
      <c r="DE14">
        <v>2</v>
      </c>
      <c r="DF14">
        <v>2</v>
      </c>
      <c r="DG14">
        <v>2</v>
      </c>
      <c r="DH14">
        <v>2</v>
      </c>
      <c r="DI14">
        <f t="shared" si="0"/>
        <v>266</v>
      </c>
    </row>
    <row r="15" spans="1:113" x14ac:dyDescent="0.25">
      <c r="A15" s="1" t="s">
        <v>7</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c r="DI15">
        <f t="shared" si="0"/>
        <v>0</v>
      </c>
    </row>
    <row r="16" spans="1:113" x14ac:dyDescent="0.25">
      <c r="A16" s="1" t="s">
        <v>15</v>
      </c>
      <c r="B16">
        <v>0</v>
      </c>
      <c r="C16">
        <v>0</v>
      </c>
      <c r="D16">
        <v>0</v>
      </c>
      <c r="E16">
        <v>0</v>
      </c>
      <c r="F16">
        <v>0</v>
      </c>
      <c r="G16">
        <v>0</v>
      </c>
      <c r="H16">
        <v>0</v>
      </c>
      <c r="I16">
        <v>0</v>
      </c>
      <c r="J16">
        <v>0</v>
      </c>
      <c r="K16">
        <v>0</v>
      </c>
      <c r="L16">
        <v>0</v>
      </c>
      <c r="M16">
        <v>0</v>
      </c>
      <c r="N16">
        <v>0</v>
      </c>
      <c r="O16">
        <v>0</v>
      </c>
      <c r="P16">
        <v>0</v>
      </c>
      <c r="Q16">
        <v>0</v>
      </c>
      <c r="R16">
        <v>0</v>
      </c>
      <c r="S16">
        <v>0</v>
      </c>
      <c r="T16">
        <v>0</v>
      </c>
      <c r="U16">
        <v>3</v>
      </c>
      <c r="V16">
        <v>3</v>
      </c>
      <c r="W16">
        <v>3</v>
      </c>
      <c r="X16">
        <v>3</v>
      </c>
      <c r="Y16">
        <v>3</v>
      </c>
      <c r="Z16">
        <v>3</v>
      </c>
      <c r="AA16">
        <v>3</v>
      </c>
      <c r="AB16">
        <v>3</v>
      </c>
      <c r="AC16">
        <v>3</v>
      </c>
      <c r="AD16">
        <v>3</v>
      </c>
      <c r="AE16">
        <v>3</v>
      </c>
      <c r="AF16">
        <v>3</v>
      </c>
      <c r="AG16">
        <v>3</v>
      </c>
      <c r="AH16">
        <v>3</v>
      </c>
      <c r="AI16">
        <v>3</v>
      </c>
      <c r="AJ16">
        <v>3</v>
      </c>
      <c r="AK16">
        <v>3</v>
      </c>
      <c r="AL16">
        <v>3</v>
      </c>
      <c r="AM16">
        <v>3</v>
      </c>
      <c r="AN16">
        <v>3</v>
      </c>
      <c r="AO16">
        <v>3</v>
      </c>
      <c r="AP16">
        <v>3</v>
      </c>
      <c r="AQ16">
        <v>3</v>
      </c>
      <c r="AR16">
        <v>3</v>
      </c>
      <c r="AS16">
        <v>3</v>
      </c>
      <c r="AT16">
        <v>3</v>
      </c>
      <c r="AU16">
        <v>3</v>
      </c>
      <c r="AV16">
        <v>3</v>
      </c>
      <c r="AW16">
        <v>3</v>
      </c>
      <c r="AX16">
        <v>3</v>
      </c>
      <c r="AY16">
        <v>3</v>
      </c>
      <c r="AZ16">
        <v>3</v>
      </c>
      <c r="BA16">
        <v>3</v>
      </c>
      <c r="BB16">
        <v>3</v>
      </c>
      <c r="BC16">
        <v>3</v>
      </c>
      <c r="BD16">
        <v>3</v>
      </c>
      <c r="BE16">
        <v>3</v>
      </c>
      <c r="BF16">
        <v>3</v>
      </c>
      <c r="BG16">
        <v>3</v>
      </c>
      <c r="BH16">
        <v>3</v>
      </c>
      <c r="BI16">
        <v>3</v>
      </c>
      <c r="BJ16">
        <v>3</v>
      </c>
      <c r="BK16">
        <v>3</v>
      </c>
      <c r="BL16">
        <v>3</v>
      </c>
      <c r="BM16">
        <v>3</v>
      </c>
      <c r="BN16">
        <v>3</v>
      </c>
      <c r="BO16">
        <v>3</v>
      </c>
      <c r="BP16">
        <v>3</v>
      </c>
      <c r="BQ16">
        <v>3</v>
      </c>
      <c r="BR16">
        <v>3</v>
      </c>
      <c r="BS16">
        <v>3</v>
      </c>
      <c r="BT16">
        <v>3</v>
      </c>
      <c r="BU16">
        <v>3</v>
      </c>
      <c r="BV16">
        <v>3</v>
      </c>
      <c r="BW16">
        <v>3</v>
      </c>
      <c r="BX16">
        <v>3</v>
      </c>
      <c r="BY16">
        <v>3</v>
      </c>
      <c r="BZ16">
        <v>3</v>
      </c>
      <c r="CA16">
        <v>3</v>
      </c>
      <c r="CB16">
        <v>3</v>
      </c>
      <c r="CC16">
        <v>3</v>
      </c>
      <c r="CD16">
        <v>3</v>
      </c>
      <c r="CE16">
        <v>3</v>
      </c>
      <c r="CF16">
        <v>3</v>
      </c>
      <c r="CG16">
        <v>3</v>
      </c>
      <c r="CH16">
        <v>3</v>
      </c>
      <c r="CI16">
        <v>3</v>
      </c>
      <c r="CJ16">
        <v>3</v>
      </c>
      <c r="CK16">
        <v>3</v>
      </c>
      <c r="CL16">
        <v>3</v>
      </c>
      <c r="CM16">
        <v>3</v>
      </c>
      <c r="CN16">
        <v>3</v>
      </c>
      <c r="CO16">
        <v>3</v>
      </c>
      <c r="CP16">
        <v>2</v>
      </c>
      <c r="CQ16">
        <v>2</v>
      </c>
      <c r="CR16">
        <v>2</v>
      </c>
      <c r="CS16">
        <v>2</v>
      </c>
      <c r="CT16">
        <v>2</v>
      </c>
      <c r="CU16">
        <v>2</v>
      </c>
      <c r="CV16">
        <v>2</v>
      </c>
      <c r="CW16">
        <v>2</v>
      </c>
      <c r="CX16">
        <v>2</v>
      </c>
      <c r="CY16">
        <v>2</v>
      </c>
      <c r="CZ16">
        <v>2</v>
      </c>
      <c r="DA16">
        <v>2</v>
      </c>
      <c r="DB16">
        <v>2</v>
      </c>
      <c r="DC16">
        <v>2</v>
      </c>
      <c r="DD16">
        <v>2</v>
      </c>
      <c r="DE16">
        <v>2</v>
      </c>
      <c r="DF16">
        <v>2</v>
      </c>
      <c r="DG16">
        <v>2</v>
      </c>
      <c r="DH16">
        <v>2</v>
      </c>
      <c r="DI16">
        <f t="shared" si="0"/>
        <v>257</v>
      </c>
    </row>
    <row r="17" spans="1:113" x14ac:dyDescent="0.25">
      <c r="A17" s="3" t="s">
        <v>8</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f t="shared" si="0"/>
        <v>0</v>
      </c>
    </row>
    <row r="18" spans="1:113" x14ac:dyDescent="0.25">
      <c r="A18" s="3" t="s">
        <v>16</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4</v>
      </c>
      <c r="AI18">
        <v>4</v>
      </c>
      <c r="AJ18">
        <v>4</v>
      </c>
      <c r="AK18">
        <v>4</v>
      </c>
      <c r="AL18">
        <v>4</v>
      </c>
      <c r="AM18">
        <v>4</v>
      </c>
      <c r="AN18">
        <v>4</v>
      </c>
      <c r="AO18">
        <v>4</v>
      </c>
      <c r="AP18">
        <v>4</v>
      </c>
      <c r="AQ18">
        <v>4</v>
      </c>
      <c r="AR18">
        <v>4</v>
      </c>
      <c r="AS18">
        <v>4</v>
      </c>
      <c r="AT18">
        <v>4</v>
      </c>
      <c r="AU18">
        <v>4</v>
      </c>
      <c r="AV18">
        <v>4</v>
      </c>
      <c r="AW18">
        <v>4</v>
      </c>
      <c r="AX18">
        <v>4</v>
      </c>
      <c r="AY18">
        <v>4</v>
      </c>
      <c r="AZ18">
        <v>4</v>
      </c>
      <c r="BA18">
        <v>4</v>
      </c>
      <c r="BB18">
        <v>4</v>
      </c>
      <c r="BC18">
        <v>4</v>
      </c>
      <c r="BD18">
        <v>4</v>
      </c>
      <c r="BE18">
        <v>4</v>
      </c>
      <c r="BF18">
        <v>4</v>
      </c>
      <c r="BG18">
        <v>4</v>
      </c>
      <c r="BH18">
        <v>4</v>
      </c>
      <c r="BI18">
        <v>4</v>
      </c>
      <c r="BJ18">
        <v>4</v>
      </c>
      <c r="BK18">
        <v>4</v>
      </c>
      <c r="BL18">
        <v>4</v>
      </c>
      <c r="BM18">
        <v>4</v>
      </c>
      <c r="BN18">
        <v>4</v>
      </c>
      <c r="BO18">
        <v>4</v>
      </c>
      <c r="BP18">
        <v>4</v>
      </c>
      <c r="BQ18">
        <v>4</v>
      </c>
      <c r="BR18">
        <v>3</v>
      </c>
      <c r="BS18">
        <v>3</v>
      </c>
      <c r="BT18">
        <v>3</v>
      </c>
      <c r="BU18">
        <v>3</v>
      </c>
      <c r="BV18">
        <v>3</v>
      </c>
      <c r="BW18">
        <v>3</v>
      </c>
      <c r="BX18">
        <v>3</v>
      </c>
      <c r="BY18">
        <v>3</v>
      </c>
      <c r="BZ18">
        <v>3</v>
      </c>
      <c r="CA18">
        <v>3</v>
      </c>
      <c r="CB18">
        <v>3</v>
      </c>
      <c r="CC18">
        <v>3</v>
      </c>
      <c r="CD18">
        <v>3</v>
      </c>
      <c r="CE18">
        <v>3</v>
      </c>
      <c r="CF18">
        <v>3</v>
      </c>
      <c r="CG18">
        <v>3</v>
      </c>
      <c r="CH18">
        <v>3</v>
      </c>
      <c r="CI18">
        <v>3</v>
      </c>
      <c r="CJ18">
        <v>3</v>
      </c>
      <c r="CK18">
        <v>3</v>
      </c>
      <c r="CL18">
        <v>3</v>
      </c>
      <c r="CM18">
        <v>3</v>
      </c>
      <c r="CN18">
        <v>3</v>
      </c>
      <c r="CO18">
        <v>3</v>
      </c>
      <c r="CP18">
        <v>3</v>
      </c>
      <c r="CQ18">
        <v>3</v>
      </c>
      <c r="CR18">
        <v>3</v>
      </c>
      <c r="CS18">
        <v>3</v>
      </c>
      <c r="CT18">
        <v>3</v>
      </c>
      <c r="CU18">
        <v>3</v>
      </c>
      <c r="CV18">
        <v>3</v>
      </c>
      <c r="CW18">
        <v>3</v>
      </c>
      <c r="CX18">
        <v>3</v>
      </c>
      <c r="CY18">
        <v>3</v>
      </c>
      <c r="CZ18">
        <v>3</v>
      </c>
      <c r="DA18">
        <v>3</v>
      </c>
      <c r="DB18">
        <v>3</v>
      </c>
      <c r="DC18">
        <v>3</v>
      </c>
      <c r="DD18">
        <v>3</v>
      </c>
      <c r="DE18">
        <v>3</v>
      </c>
      <c r="DF18">
        <v>3</v>
      </c>
      <c r="DG18">
        <v>3</v>
      </c>
      <c r="DH18">
        <v>3</v>
      </c>
      <c r="DI18">
        <f t="shared" si="0"/>
        <v>273</v>
      </c>
    </row>
    <row r="19" spans="1:113" s="4" customFormat="1" x14ac:dyDescent="0.25">
      <c r="A19" s="7" t="s">
        <v>28</v>
      </c>
      <c r="B19" s="4">
        <f>SUM(B2:B18)</f>
        <v>0</v>
      </c>
      <c r="C19" s="4">
        <f>SUM(C2:C18)</f>
        <v>0</v>
      </c>
      <c r="D19" s="4">
        <f>SUM(D2:D18)</f>
        <v>0</v>
      </c>
      <c r="E19" s="4">
        <f>SUM(E2:E18)</f>
        <v>0</v>
      </c>
      <c r="F19" s="4">
        <f t="shared" ref="F19:BJ19" si="1">SUM(F2:F18)</f>
        <v>0</v>
      </c>
      <c r="G19" s="4">
        <f t="shared" si="1"/>
        <v>0</v>
      </c>
      <c r="H19" s="4">
        <f t="shared" ref="H19" si="2">SUM(H2:H18)</f>
        <v>0</v>
      </c>
      <c r="I19" s="4">
        <f t="shared" si="1"/>
        <v>0</v>
      </c>
      <c r="J19" s="4">
        <f t="shared" si="1"/>
        <v>0</v>
      </c>
      <c r="K19" s="4">
        <f t="shared" si="1"/>
        <v>0</v>
      </c>
      <c r="L19" s="4">
        <f t="shared" si="1"/>
        <v>0</v>
      </c>
      <c r="M19" s="4">
        <f t="shared" si="1"/>
        <v>0</v>
      </c>
      <c r="N19" s="4">
        <f t="shared" si="1"/>
        <v>0</v>
      </c>
      <c r="O19" s="4">
        <f t="shared" si="1"/>
        <v>0</v>
      </c>
      <c r="P19" s="4">
        <f t="shared" si="1"/>
        <v>0</v>
      </c>
      <c r="Q19" s="4">
        <f t="shared" si="1"/>
        <v>15</v>
      </c>
      <c r="R19" s="4">
        <f t="shared" si="1"/>
        <v>15</v>
      </c>
      <c r="S19" s="4">
        <f t="shared" si="1"/>
        <v>15</v>
      </c>
      <c r="T19" s="4">
        <f t="shared" si="1"/>
        <v>15</v>
      </c>
      <c r="U19" s="4">
        <f t="shared" si="1"/>
        <v>32</v>
      </c>
      <c r="V19" s="4">
        <f t="shared" si="1"/>
        <v>32</v>
      </c>
      <c r="W19" s="4">
        <f t="shared" si="1"/>
        <v>32</v>
      </c>
      <c r="X19" s="4">
        <f t="shared" si="1"/>
        <v>32</v>
      </c>
      <c r="Y19" s="4">
        <f t="shared" si="1"/>
        <v>32</v>
      </c>
      <c r="Z19" s="4">
        <f t="shared" si="1"/>
        <v>32</v>
      </c>
      <c r="AA19" s="4">
        <f t="shared" si="1"/>
        <v>32</v>
      </c>
      <c r="AB19" s="4">
        <f t="shared" si="1"/>
        <v>32</v>
      </c>
      <c r="AC19" s="4">
        <f t="shared" si="1"/>
        <v>32</v>
      </c>
      <c r="AD19" s="4">
        <f t="shared" si="1"/>
        <v>32</v>
      </c>
      <c r="AE19" s="4">
        <f t="shared" si="1"/>
        <v>32</v>
      </c>
      <c r="AF19" s="4">
        <f t="shared" si="1"/>
        <v>32</v>
      </c>
      <c r="AG19" s="4">
        <f t="shared" si="1"/>
        <v>32</v>
      </c>
      <c r="AH19" s="4">
        <f t="shared" si="1"/>
        <v>69</v>
      </c>
      <c r="AI19" s="4">
        <f t="shared" si="1"/>
        <v>69</v>
      </c>
      <c r="AJ19" s="4">
        <f t="shared" si="1"/>
        <v>69</v>
      </c>
      <c r="AK19" s="4">
        <f t="shared" si="1"/>
        <v>69</v>
      </c>
      <c r="AL19" s="4">
        <f t="shared" si="1"/>
        <v>69</v>
      </c>
      <c r="AM19" s="4">
        <f t="shared" si="1"/>
        <v>69</v>
      </c>
      <c r="AN19" s="4">
        <f t="shared" si="1"/>
        <v>69</v>
      </c>
      <c r="AO19" s="4">
        <f t="shared" si="1"/>
        <v>69</v>
      </c>
      <c r="AP19" s="4">
        <f t="shared" si="1"/>
        <v>69</v>
      </c>
      <c r="AQ19" s="4">
        <f t="shared" si="1"/>
        <v>69</v>
      </c>
      <c r="AR19" s="4">
        <f t="shared" si="1"/>
        <v>69</v>
      </c>
      <c r="AS19" s="4">
        <f t="shared" si="1"/>
        <v>69</v>
      </c>
      <c r="AT19" s="4">
        <f t="shared" si="1"/>
        <v>69</v>
      </c>
      <c r="AU19" s="4">
        <f t="shared" si="1"/>
        <v>69</v>
      </c>
      <c r="AV19" s="4">
        <f t="shared" si="1"/>
        <v>69</v>
      </c>
      <c r="AW19" s="4">
        <f t="shared" si="1"/>
        <v>69</v>
      </c>
      <c r="AX19" s="4">
        <f t="shared" si="1"/>
        <v>69</v>
      </c>
      <c r="AY19" s="4">
        <f t="shared" si="1"/>
        <v>69</v>
      </c>
      <c r="AZ19" s="4">
        <f t="shared" si="1"/>
        <v>69</v>
      </c>
      <c r="BA19" s="4">
        <f t="shared" si="1"/>
        <v>69</v>
      </c>
      <c r="BB19" s="4">
        <f t="shared" si="1"/>
        <v>69</v>
      </c>
      <c r="BC19" s="4">
        <f t="shared" si="1"/>
        <v>69</v>
      </c>
      <c r="BD19" s="4">
        <f t="shared" si="1"/>
        <v>69</v>
      </c>
      <c r="BE19" s="4">
        <f t="shared" si="1"/>
        <v>69</v>
      </c>
      <c r="BF19" s="4">
        <f t="shared" si="1"/>
        <v>69</v>
      </c>
      <c r="BG19" s="4">
        <f t="shared" si="1"/>
        <v>69</v>
      </c>
      <c r="BH19" s="4">
        <f t="shared" si="1"/>
        <v>69</v>
      </c>
      <c r="BI19" s="4">
        <f t="shared" si="1"/>
        <v>69</v>
      </c>
      <c r="BJ19" s="4">
        <f t="shared" si="1"/>
        <v>69</v>
      </c>
      <c r="BK19" s="4">
        <f t="shared" ref="BK19:BR19" si="3">SUM(BK2:BK18)</f>
        <v>69</v>
      </c>
      <c r="BL19" s="4">
        <f t="shared" si="3"/>
        <v>69</v>
      </c>
      <c r="BM19" s="4">
        <f t="shared" si="3"/>
        <v>69</v>
      </c>
      <c r="BN19" s="4">
        <f t="shared" si="3"/>
        <v>69</v>
      </c>
      <c r="BO19" s="4">
        <f t="shared" si="3"/>
        <v>69</v>
      </c>
      <c r="BP19" s="4">
        <f t="shared" si="3"/>
        <v>69</v>
      </c>
      <c r="BQ19" s="4">
        <f t="shared" si="3"/>
        <v>69</v>
      </c>
      <c r="BR19" s="4">
        <f t="shared" si="3"/>
        <v>45</v>
      </c>
      <c r="BS19" s="4">
        <f t="shared" ref="BS19:BU19" si="4">SUM(BS2:BS18)</f>
        <v>45</v>
      </c>
      <c r="BT19" s="4">
        <f t="shared" si="4"/>
        <v>45</v>
      </c>
      <c r="BU19" s="4">
        <f t="shared" si="4"/>
        <v>45</v>
      </c>
      <c r="BV19" s="4">
        <f t="shared" ref="BV19" si="5">SUM(BV2:BV18)</f>
        <v>45</v>
      </c>
      <c r="BW19" s="4">
        <f t="shared" ref="BW19:DH19" si="6">SUM(BW2:BW18)</f>
        <v>45</v>
      </c>
      <c r="BX19" s="4">
        <f t="shared" si="6"/>
        <v>45</v>
      </c>
      <c r="BY19" s="4">
        <f t="shared" si="6"/>
        <v>45</v>
      </c>
      <c r="BZ19" s="4">
        <f t="shared" si="6"/>
        <v>45</v>
      </c>
      <c r="CA19" s="4">
        <f t="shared" si="6"/>
        <v>45</v>
      </c>
      <c r="CB19" s="4">
        <f t="shared" si="6"/>
        <v>45</v>
      </c>
      <c r="CC19" s="4">
        <f t="shared" si="6"/>
        <v>45</v>
      </c>
      <c r="CD19" s="4">
        <f t="shared" si="6"/>
        <v>45</v>
      </c>
      <c r="CE19" s="4">
        <f t="shared" si="6"/>
        <v>40</v>
      </c>
      <c r="CF19" s="4">
        <f t="shared" si="6"/>
        <v>40</v>
      </c>
      <c r="CG19" s="4">
        <f t="shared" si="6"/>
        <v>40</v>
      </c>
      <c r="CH19" s="4">
        <f t="shared" si="6"/>
        <v>40</v>
      </c>
      <c r="CI19" s="4">
        <f t="shared" si="6"/>
        <v>40</v>
      </c>
      <c r="CJ19" s="4">
        <f t="shared" si="6"/>
        <v>40</v>
      </c>
      <c r="CK19" s="4">
        <f t="shared" si="6"/>
        <v>40</v>
      </c>
      <c r="CL19" s="4">
        <f t="shared" si="6"/>
        <v>40</v>
      </c>
      <c r="CM19" s="4">
        <f t="shared" si="6"/>
        <v>40</v>
      </c>
      <c r="CN19" s="4">
        <f t="shared" si="6"/>
        <v>40</v>
      </c>
      <c r="CO19" s="4">
        <f t="shared" si="6"/>
        <v>40</v>
      </c>
      <c r="CP19" s="4">
        <f t="shared" si="6"/>
        <v>39</v>
      </c>
      <c r="CQ19" s="4">
        <f t="shared" si="6"/>
        <v>39</v>
      </c>
      <c r="CR19" s="4">
        <f t="shared" si="6"/>
        <v>39</v>
      </c>
      <c r="CS19" s="4">
        <f t="shared" si="6"/>
        <v>39</v>
      </c>
      <c r="CT19" s="4">
        <f t="shared" si="6"/>
        <v>39</v>
      </c>
      <c r="CU19" s="4">
        <f t="shared" si="6"/>
        <v>39</v>
      </c>
      <c r="CV19" s="4">
        <f t="shared" si="6"/>
        <v>39</v>
      </c>
      <c r="CW19" s="4">
        <f t="shared" si="6"/>
        <v>39</v>
      </c>
      <c r="CX19" s="4">
        <f t="shared" si="6"/>
        <v>39</v>
      </c>
      <c r="CY19" s="4">
        <f t="shared" si="6"/>
        <v>39</v>
      </c>
      <c r="CZ19" s="4">
        <f t="shared" si="6"/>
        <v>39</v>
      </c>
      <c r="DA19" s="4">
        <f t="shared" si="6"/>
        <v>39</v>
      </c>
      <c r="DB19" s="4">
        <f t="shared" si="6"/>
        <v>39</v>
      </c>
      <c r="DC19" s="4">
        <f t="shared" si="6"/>
        <v>39</v>
      </c>
      <c r="DD19" s="4">
        <f t="shared" si="6"/>
        <v>39</v>
      </c>
      <c r="DE19" s="4">
        <f t="shared" si="6"/>
        <v>39</v>
      </c>
      <c r="DF19" s="4">
        <f t="shared" si="6"/>
        <v>39</v>
      </c>
      <c r="DG19" s="4">
        <f t="shared" si="6"/>
        <v>39</v>
      </c>
      <c r="DH19" s="4">
        <f t="shared" si="6"/>
        <v>39</v>
      </c>
    </row>
    <row r="20" spans="1:113" s="4" customFormat="1" x14ac:dyDescent="0.25">
      <c r="A20" s="7" t="s">
        <v>29</v>
      </c>
      <c r="B20" s="4">
        <f t="shared" ref="B20:AZ20" si="7">SUM(B2:B18)/17</f>
        <v>0</v>
      </c>
      <c r="C20" s="4">
        <f t="shared" si="7"/>
        <v>0</v>
      </c>
      <c r="D20" s="4">
        <f t="shared" si="7"/>
        <v>0</v>
      </c>
      <c r="E20" s="4">
        <f t="shared" si="7"/>
        <v>0</v>
      </c>
      <c r="F20" s="4">
        <f t="shared" si="7"/>
        <v>0</v>
      </c>
      <c r="G20" s="4">
        <f t="shared" si="7"/>
        <v>0</v>
      </c>
      <c r="H20" s="4">
        <f t="shared" ref="H20" si="8">SUM(H2:H18)/17</f>
        <v>0</v>
      </c>
      <c r="I20" s="4">
        <f t="shared" si="7"/>
        <v>0</v>
      </c>
      <c r="J20" s="4">
        <f t="shared" si="7"/>
        <v>0</v>
      </c>
      <c r="K20" s="4">
        <f t="shared" si="7"/>
        <v>0</v>
      </c>
      <c r="L20" s="4">
        <f t="shared" si="7"/>
        <v>0</v>
      </c>
      <c r="M20" s="4">
        <f t="shared" si="7"/>
        <v>0</v>
      </c>
      <c r="N20" s="4">
        <f t="shared" si="7"/>
        <v>0</v>
      </c>
      <c r="O20" s="4">
        <f t="shared" si="7"/>
        <v>0</v>
      </c>
      <c r="P20" s="4">
        <f t="shared" si="7"/>
        <v>0</v>
      </c>
      <c r="Q20" s="4">
        <f t="shared" si="7"/>
        <v>0.88235294117647056</v>
      </c>
      <c r="R20" s="4">
        <f t="shared" si="7"/>
        <v>0.88235294117647056</v>
      </c>
      <c r="S20" s="4">
        <f t="shared" si="7"/>
        <v>0.88235294117647056</v>
      </c>
      <c r="T20" s="4">
        <f t="shared" si="7"/>
        <v>0.88235294117647056</v>
      </c>
      <c r="U20" s="4">
        <f t="shared" si="7"/>
        <v>1.8823529411764706</v>
      </c>
      <c r="V20" s="4">
        <f t="shared" si="7"/>
        <v>1.8823529411764706</v>
      </c>
      <c r="W20" s="4">
        <f t="shared" si="7"/>
        <v>1.8823529411764706</v>
      </c>
      <c r="X20" s="4">
        <f t="shared" si="7"/>
        <v>1.8823529411764706</v>
      </c>
      <c r="Y20" s="4">
        <f t="shared" si="7"/>
        <v>1.8823529411764706</v>
      </c>
      <c r="Z20" s="4">
        <f t="shared" si="7"/>
        <v>1.8823529411764706</v>
      </c>
      <c r="AA20" s="4">
        <f t="shared" si="7"/>
        <v>1.8823529411764706</v>
      </c>
      <c r="AB20" s="4">
        <f t="shared" si="7"/>
        <v>1.8823529411764706</v>
      </c>
      <c r="AC20" s="4">
        <f t="shared" si="7"/>
        <v>1.8823529411764706</v>
      </c>
      <c r="AD20" s="4">
        <f t="shared" si="7"/>
        <v>1.8823529411764706</v>
      </c>
      <c r="AE20" s="4">
        <f t="shared" si="7"/>
        <v>1.8823529411764706</v>
      </c>
      <c r="AF20" s="4">
        <f t="shared" si="7"/>
        <v>1.8823529411764706</v>
      </c>
      <c r="AG20" s="4">
        <f t="shared" si="7"/>
        <v>1.8823529411764706</v>
      </c>
      <c r="AH20" s="4">
        <f t="shared" si="7"/>
        <v>4.0588235294117645</v>
      </c>
      <c r="AI20" s="4">
        <f t="shared" si="7"/>
        <v>4.0588235294117645</v>
      </c>
      <c r="AJ20" s="4">
        <f t="shared" si="7"/>
        <v>4.0588235294117645</v>
      </c>
      <c r="AK20" s="4">
        <f t="shared" si="7"/>
        <v>4.0588235294117645</v>
      </c>
      <c r="AL20" s="4">
        <f t="shared" si="7"/>
        <v>4.0588235294117645</v>
      </c>
      <c r="AM20" s="4">
        <f t="shared" si="7"/>
        <v>4.0588235294117645</v>
      </c>
      <c r="AN20" s="4">
        <f t="shared" si="7"/>
        <v>4.0588235294117645</v>
      </c>
      <c r="AO20" s="4">
        <f t="shared" si="7"/>
        <v>4.0588235294117645</v>
      </c>
      <c r="AP20" s="4">
        <f t="shared" si="7"/>
        <v>4.0588235294117645</v>
      </c>
      <c r="AQ20" s="4">
        <f t="shared" si="7"/>
        <v>4.0588235294117645</v>
      </c>
      <c r="AR20" s="4">
        <f t="shared" si="7"/>
        <v>4.0588235294117645</v>
      </c>
      <c r="AS20" s="4">
        <f t="shared" si="7"/>
        <v>4.0588235294117645</v>
      </c>
      <c r="AT20" s="4">
        <f t="shared" si="7"/>
        <v>4.0588235294117645</v>
      </c>
      <c r="AU20" s="4">
        <f t="shared" si="7"/>
        <v>4.0588235294117645</v>
      </c>
      <c r="AV20" s="4">
        <f t="shared" si="7"/>
        <v>4.0588235294117645</v>
      </c>
      <c r="AW20" s="4">
        <f t="shared" si="7"/>
        <v>4.0588235294117645</v>
      </c>
      <c r="AX20" s="4">
        <f t="shared" si="7"/>
        <v>4.0588235294117645</v>
      </c>
      <c r="AY20" s="4">
        <f t="shared" si="7"/>
        <v>4.0588235294117645</v>
      </c>
      <c r="AZ20" s="4">
        <f t="shared" si="7"/>
        <v>4.0588235294117645</v>
      </c>
      <c r="BA20" s="4">
        <f>SUM(BA2:BA18)/17</f>
        <v>4.0588235294117645</v>
      </c>
      <c r="BB20" s="4">
        <f t="shared" ref="BB20:DH20" si="9">SUM(BB2:BB18)/17</f>
        <v>4.0588235294117645</v>
      </c>
      <c r="BC20" s="4">
        <f t="shared" si="9"/>
        <v>4.0588235294117645</v>
      </c>
      <c r="BD20" s="4">
        <f t="shared" si="9"/>
        <v>4.0588235294117645</v>
      </c>
      <c r="BE20" s="4">
        <f t="shared" si="9"/>
        <v>4.0588235294117645</v>
      </c>
      <c r="BF20" s="4">
        <f t="shared" si="9"/>
        <v>4.0588235294117645</v>
      </c>
      <c r="BG20" s="4">
        <f t="shared" si="9"/>
        <v>4.0588235294117645</v>
      </c>
      <c r="BH20" s="4">
        <f t="shared" si="9"/>
        <v>4.0588235294117645</v>
      </c>
      <c r="BI20" s="4">
        <f t="shared" si="9"/>
        <v>4.0588235294117645</v>
      </c>
      <c r="BJ20" s="4">
        <f t="shared" si="9"/>
        <v>4.0588235294117645</v>
      </c>
      <c r="BK20" s="4">
        <f t="shared" si="9"/>
        <v>4.0588235294117645</v>
      </c>
      <c r="BL20" s="4">
        <f t="shared" si="9"/>
        <v>4.0588235294117645</v>
      </c>
      <c r="BM20" s="4">
        <f t="shared" si="9"/>
        <v>4.0588235294117645</v>
      </c>
      <c r="BN20" s="4">
        <f t="shared" si="9"/>
        <v>4.0588235294117645</v>
      </c>
      <c r="BO20" s="4">
        <f t="shared" si="9"/>
        <v>4.0588235294117645</v>
      </c>
      <c r="BP20" s="4">
        <f t="shared" si="9"/>
        <v>4.0588235294117645</v>
      </c>
      <c r="BQ20" s="4">
        <f t="shared" si="9"/>
        <v>4.0588235294117645</v>
      </c>
      <c r="BR20" s="4">
        <f t="shared" si="9"/>
        <v>2.6470588235294117</v>
      </c>
      <c r="BS20" s="4">
        <f t="shared" si="9"/>
        <v>2.6470588235294117</v>
      </c>
      <c r="BT20" s="4">
        <f t="shared" si="9"/>
        <v>2.6470588235294117</v>
      </c>
      <c r="BU20" s="4">
        <f t="shared" si="9"/>
        <v>2.6470588235294117</v>
      </c>
      <c r="BV20" s="4">
        <f t="shared" si="9"/>
        <v>2.6470588235294117</v>
      </c>
      <c r="BW20" s="4">
        <f t="shared" si="9"/>
        <v>2.6470588235294117</v>
      </c>
      <c r="BX20" s="4">
        <f t="shared" si="9"/>
        <v>2.6470588235294117</v>
      </c>
      <c r="BY20" s="4">
        <f t="shared" si="9"/>
        <v>2.6470588235294117</v>
      </c>
      <c r="BZ20" s="4">
        <f t="shared" si="9"/>
        <v>2.6470588235294117</v>
      </c>
      <c r="CA20" s="4">
        <f t="shared" si="9"/>
        <v>2.6470588235294117</v>
      </c>
      <c r="CB20" s="4">
        <f t="shared" si="9"/>
        <v>2.6470588235294117</v>
      </c>
      <c r="CC20" s="4">
        <f t="shared" si="9"/>
        <v>2.6470588235294117</v>
      </c>
      <c r="CD20" s="4">
        <f t="shared" si="9"/>
        <v>2.6470588235294117</v>
      </c>
      <c r="CE20" s="4">
        <f t="shared" si="9"/>
        <v>2.3529411764705883</v>
      </c>
      <c r="CF20" s="4">
        <f t="shared" si="9"/>
        <v>2.3529411764705883</v>
      </c>
      <c r="CG20" s="4">
        <f t="shared" si="9"/>
        <v>2.3529411764705883</v>
      </c>
      <c r="CH20" s="4">
        <f t="shared" si="9"/>
        <v>2.3529411764705883</v>
      </c>
      <c r="CI20" s="4">
        <f t="shared" si="9"/>
        <v>2.3529411764705883</v>
      </c>
      <c r="CJ20" s="4">
        <f t="shared" si="9"/>
        <v>2.3529411764705883</v>
      </c>
      <c r="CK20" s="4">
        <f t="shared" si="9"/>
        <v>2.3529411764705883</v>
      </c>
      <c r="CL20" s="4">
        <f t="shared" si="9"/>
        <v>2.3529411764705883</v>
      </c>
      <c r="CM20" s="4">
        <f t="shared" si="9"/>
        <v>2.3529411764705883</v>
      </c>
      <c r="CN20" s="4">
        <f t="shared" si="9"/>
        <v>2.3529411764705883</v>
      </c>
      <c r="CO20" s="4">
        <f t="shared" si="9"/>
        <v>2.3529411764705883</v>
      </c>
      <c r="CP20" s="4">
        <f t="shared" si="9"/>
        <v>2.2941176470588234</v>
      </c>
      <c r="CQ20" s="4">
        <f t="shared" si="9"/>
        <v>2.2941176470588234</v>
      </c>
      <c r="CR20" s="4">
        <f t="shared" si="9"/>
        <v>2.2941176470588234</v>
      </c>
      <c r="CS20" s="4">
        <f t="shared" si="9"/>
        <v>2.2941176470588234</v>
      </c>
      <c r="CT20" s="4">
        <f t="shared" si="9"/>
        <v>2.2941176470588234</v>
      </c>
      <c r="CU20" s="4">
        <f t="shared" si="9"/>
        <v>2.2941176470588234</v>
      </c>
      <c r="CV20" s="4">
        <f t="shared" si="9"/>
        <v>2.2941176470588234</v>
      </c>
      <c r="CW20" s="4">
        <f t="shared" si="9"/>
        <v>2.2941176470588234</v>
      </c>
      <c r="CX20" s="4">
        <f t="shared" si="9"/>
        <v>2.2941176470588234</v>
      </c>
      <c r="CY20" s="4">
        <f t="shared" si="9"/>
        <v>2.2941176470588234</v>
      </c>
      <c r="CZ20" s="4">
        <f t="shared" si="9"/>
        <v>2.2941176470588234</v>
      </c>
      <c r="DA20" s="4">
        <f t="shared" si="9"/>
        <v>2.2941176470588234</v>
      </c>
      <c r="DB20" s="4">
        <f t="shared" si="9"/>
        <v>2.2941176470588234</v>
      </c>
      <c r="DC20" s="4">
        <f t="shared" si="9"/>
        <v>2.2941176470588234</v>
      </c>
      <c r="DD20" s="4">
        <f t="shared" si="9"/>
        <v>2.2941176470588234</v>
      </c>
      <c r="DE20" s="4">
        <f t="shared" si="9"/>
        <v>2.2941176470588234</v>
      </c>
      <c r="DF20" s="4">
        <f t="shared" si="9"/>
        <v>2.2941176470588234</v>
      </c>
      <c r="DG20" s="4">
        <f t="shared" si="9"/>
        <v>2.2941176470588234</v>
      </c>
      <c r="DH20" s="4">
        <f t="shared" si="9"/>
        <v>2.2941176470588234</v>
      </c>
    </row>
    <row r="21" spans="1:113" s="4" customFormat="1" x14ac:dyDescent="0.25">
      <c r="A21" s="7" t="s">
        <v>30</v>
      </c>
      <c r="B21" s="4">
        <f>SUM(B2:B14,B18,B16)/15</f>
        <v>0</v>
      </c>
      <c r="C21" s="4">
        <f t="shared" ref="C21:BO21" si="10">SUM(C2:C14,C18,C16)/15</f>
        <v>0</v>
      </c>
      <c r="D21" s="4">
        <f t="shared" si="10"/>
        <v>0</v>
      </c>
      <c r="E21" s="4">
        <f t="shared" si="10"/>
        <v>0</v>
      </c>
      <c r="F21" s="4">
        <f t="shared" si="10"/>
        <v>0</v>
      </c>
      <c r="G21" s="4">
        <f t="shared" si="10"/>
        <v>0</v>
      </c>
      <c r="H21" s="4">
        <f t="shared" ref="H21" si="11">SUM(H2:H14,H18,H16)/15</f>
        <v>0</v>
      </c>
      <c r="I21" s="4">
        <f t="shared" si="10"/>
        <v>0</v>
      </c>
      <c r="J21" s="4">
        <f t="shared" si="10"/>
        <v>0</v>
      </c>
      <c r="K21" s="4">
        <f t="shared" si="10"/>
        <v>0</v>
      </c>
      <c r="L21" s="4">
        <f t="shared" si="10"/>
        <v>0</v>
      </c>
      <c r="M21" s="4">
        <f t="shared" si="10"/>
        <v>0</v>
      </c>
      <c r="N21" s="4">
        <f t="shared" si="10"/>
        <v>0</v>
      </c>
      <c r="O21" s="4">
        <f t="shared" si="10"/>
        <v>0</v>
      </c>
      <c r="P21" s="4">
        <f t="shared" si="10"/>
        <v>0</v>
      </c>
      <c r="Q21" s="4">
        <f t="shared" si="10"/>
        <v>1</v>
      </c>
      <c r="R21" s="4">
        <f t="shared" si="10"/>
        <v>1</v>
      </c>
      <c r="S21" s="4">
        <f t="shared" si="10"/>
        <v>1</v>
      </c>
      <c r="T21" s="4">
        <f t="shared" si="10"/>
        <v>1</v>
      </c>
      <c r="U21" s="4">
        <f t="shared" si="10"/>
        <v>2.1333333333333333</v>
      </c>
      <c r="V21" s="4">
        <f t="shared" si="10"/>
        <v>2.1333333333333333</v>
      </c>
      <c r="W21" s="4">
        <f t="shared" si="10"/>
        <v>2.1333333333333333</v>
      </c>
      <c r="X21" s="4">
        <f t="shared" si="10"/>
        <v>2.1333333333333333</v>
      </c>
      <c r="Y21" s="4">
        <f t="shared" si="10"/>
        <v>2.1333333333333333</v>
      </c>
      <c r="Z21" s="4">
        <f t="shared" si="10"/>
        <v>2.1333333333333333</v>
      </c>
      <c r="AA21" s="4">
        <f t="shared" si="10"/>
        <v>2.1333333333333333</v>
      </c>
      <c r="AB21" s="4">
        <f t="shared" si="10"/>
        <v>2.1333333333333333</v>
      </c>
      <c r="AC21" s="4">
        <f t="shared" si="10"/>
        <v>2.1333333333333333</v>
      </c>
      <c r="AD21" s="4">
        <f t="shared" si="10"/>
        <v>2.1333333333333333</v>
      </c>
      <c r="AE21" s="4">
        <f t="shared" si="10"/>
        <v>2.1333333333333333</v>
      </c>
      <c r="AF21" s="4">
        <f t="shared" si="10"/>
        <v>2.1333333333333333</v>
      </c>
      <c r="AG21" s="4">
        <f t="shared" si="10"/>
        <v>2.1333333333333333</v>
      </c>
      <c r="AH21" s="4">
        <f t="shared" si="10"/>
        <v>4.5999999999999996</v>
      </c>
      <c r="AI21" s="4">
        <f t="shared" si="10"/>
        <v>4.5999999999999996</v>
      </c>
      <c r="AJ21" s="4">
        <f t="shared" si="10"/>
        <v>4.5999999999999996</v>
      </c>
      <c r="AK21" s="4">
        <f t="shared" si="10"/>
        <v>4.5999999999999996</v>
      </c>
      <c r="AL21" s="4">
        <f t="shared" si="10"/>
        <v>4.5999999999999996</v>
      </c>
      <c r="AM21" s="4">
        <f t="shared" si="10"/>
        <v>4.5999999999999996</v>
      </c>
      <c r="AN21" s="4">
        <f t="shared" si="10"/>
        <v>4.5999999999999996</v>
      </c>
      <c r="AO21" s="4">
        <f t="shared" si="10"/>
        <v>4.5999999999999996</v>
      </c>
      <c r="AP21" s="4">
        <f t="shared" si="10"/>
        <v>4.5999999999999996</v>
      </c>
      <c r="AQ21" s="4">
        <f t="shared" si="10"/>
        <v>4.5999999999999996</v>
      </c>
      <c r="AR21" s="4">
        <f t="shared" si="10"/>
        <v>4.5999999999999996</v>
      </c>
      <c r="AS21" s="4">
        <f t="shared" si="10"/>
        <v>4.5999999999999996</v>
      </c>
      <c r="AT21" s="4">
        <f t="shared" si="10"/>
        <v>4.5999999999999996</v>
      </c>
      <c r="AU21" s="4">
        <f t="shared" si="10"/>
        <v>4.5999999999999996</v>
      </c>
      <c r="AV21" s="4">
        <f t="shared" si="10"/>
        <v>4.5999999999999996</v>
      </c>
      <c r="AW21" s="4">
        <f t="shared" si="10"/>
        <v>4.5999999999999996</v>
      </c>
      <c r="AX21" s="4">
        <f t="shared" si="10"/>
        <v>4.5999999999999996</v>
      </c>
      <c r="AY21" s="4">
        <f t="shared" si="10"/>
        <v>4.5999999999999996</v>
      </c>
      <c r="AZ21" s="4">
        <f t="shared" si="10"/>
        <v>4.5999999999999996</v>
      </c>
      <c r="BA21" s="4">
        <f t="shared" si="10"/>
        <v>4.5999999999999996</v>
      </c>
      <c r="BB21" s="4">
        <f t="shared" si="10"/>
        <v>4.5999999999999996</v>
      </c>
      <c r="BC21" s="4">
        <f t="shared" si="10"/>
        <v>4.5999999999999996</v>
      </c>
      <c r="BD21" s="4">
        <f t="shared" si="10"/>
        <v>4.5999999999999996</v>
      </c>
      <c r="BE21" s="4">
        <f t="shared" si="10"/>
        <v>4.5999999999999996</v>
      </c>
      <c r="BF21" s="4">
        <f t="shared" si="10"/>
        <v>4.5999999999999996</v>
      </c>
      <c r="BG21" s="4">
        <f t="shared" si="10"/>
        <v>4.5999999999999996</v>
      </c>
      <c r="BH21" s="4">
        <f t="shared" si="10"/>
        <v>4.5999999999999996</v>
      </c>
      <c r="BI21" s="4">
        <f t="shared" si="10"/>
        <v>4.5999999999999996</v>
      </c>
      <c r="BJ21" s="4">
        <f t="shared" si="10"/>
        <v>4.5999999999999996</v>
      </c>
      <c r="BK21" s="4">
        <f t="shared" si="10"/>
        <v>4.5999999999999996</v>
      </c>
      <c r="BL21" s="4">
        <f t="shared" si="10"/>
        <v>4.5999999999999996</v>
      </c>
      <c r="BM21" s="4">
        <f t="shared" si="10"/>
        <v>4.5999999999999996</v>
      </c>
      <c r="BN21" s="4">
        <f t="shared" si="10"/>
        <v>4.5999999999999996</v>
      </c>
      <c r="BO21" s="4">
        <f t="shared" si="10"/>
        <v>4.5999999999999996</v>
      </c>
      <c r="BP21" s="4">
        <f t="shared" ref="BP21:DH21" si="12">SUM(BP2:BP14,BP18,BP16)/15</f>
        <v>4.5999999999999996</v>
      </c>
      <c r="BQ21" s="4">
        <f t="shared" si="12"/>
        <v>4.5999999999999996</v>
      </c>
      <c r="BR21" s="4">
        <f t="shared" si="12"/>
        <v>3</v>
      </c>
      <c r="BS21" s="4">
        <f t="shared" si="12"/>
        <v>3</v>
      </c>
      <c r="BT21" s="4">
        <f t="shared" si="12"/>
        <v>3</v>
      </c>
      <c r="BU21" s="4">
        <f t="shared" si="12"/>
        <v>3</v>
      </c>
      <c r="BV21" s="4">
        <f t="shared" si="12"/>
        <v>3</v>
      </c>
      <c r="BW21" s="4">
        <f t="shared" si="12"/>
        <v>3</v>
      </c>
      <c r="BX21" s="4">
        <f t="shared" si="12"/>
        <v>3</v>
      </c>
      <c r="BY21" s="4">
        <f t="shared" si="12"/>
        <v>3</v>
      </c>
      <c r="BZ21" s="4">
        <f t="shared" si="12"/>
        <v>3</v>
      </c>
      <c r="CA21" s="4">
        <f t="shared" si="12"/>
        <v>3</v>
      </c>
      <c r="CB21" s="4">
        <f t="shared" si="12"/>
        <v>3</v>
      </c>
      <c r="CC21" s="4">
        <f t="shared" si="12"/>
        <v>3</v>
      </c>
      <c r="CD21" s="4">
        <f t="shared" si="12"/>
        <v>3</v>
      </c>
      <c r="CE21" s="4">
        <f t="shared" si="12"/>
        <v>2.6666666666666665</v>
      </c>
      <c r="CF21" s="4">
        <f t="shared" si="12"/>
        <v>2.6666666666666665</v>
      </c>
      <c r="CG21" s="4">
        <f t="shared" si="12"/>
        <v>2.6666666666666665</v>
      </c>
      <c r="CH21" s="4">
        <f t="shared" si="12"/>
        <v>2.6666666666666665</v>
      </c>
      <c r="CI21" s="4">
        <f t="shared" si="12"/>
        <v>2.6666666666666665</v>
      </c>
      <c r="CJ21" s="4">
        <f t="shared" si="12"/>
        <v>2.6666666666666665</v>
      </c>
      <c r="CK21" s="4">
        <f t="shared" si="12"/>
        <v>2.6666666666666665</v>
      </c>
      <c r="CL21" s="4">
        <f t="shared" si="12"/>
        <v>2.6666666666666665</v>
      </c>
      <c r="CM21" s="4">
        <f t="shared" si="12"/>
        <v>2.6666666666666665</v>
      </c>
      <c r="CN21" s="4">
        <f t="shared" si="12"/>
        <v>2.6666666666666665</v>
      </c>
      <c r="CO21" s="4">
        <f t="shared" si="12"/>
        <v>2.6666666666666665</v>
      </c>
      <c r="CP21" s="4">
        <f t="shared" si="12"/>
        <v>2.6</v>
      </c>
      <c r="CQ21" s="4">
        <f t="shared" si="12"/>
        <v>2.6</v>
      </c>
      <c r="CR21" s="4">
        <f t="shared" si="12"/>
        <v>2.6</v>
      </c>
      <c r="CS21" s="4">
        <f t="shared" si="12"/>
        <v>2.6</v>
      </c>
      <c r="CT21" s="4">
        <f t="shared" si="12"/>
        <v>2.6</v>
      </c>
      <c r="CU21" s="4">
        <f t="shared" si="12"/>
        <v>2.6</v>
      </c>
      <c r="CV21" s="4">
        <f t="shared" si="12"/>
        <v>2.6</v>
      </c>
      <c r="CW21" s="4">
        <f t="shared" si="12"/>
        <v>2.6</v>
      </c>
      <c r="CX21" s="4">
        <f t="shared" si="12"/>
        <v>2.6</v>
      </c>
      <c r="CY21" s="4">
        <f t="shared" si="12"/>
        <v>2.6</v>
      </c>
      <c r="CZ21" s="4">
        <f t="shared" si="12"/>
        <v>2.6</v>
      </c>
      <c r="DA21" s="4">
        <f t="shared" si="12"/>
        <v>2.6</v>
      </c>
      <c r="DB21" s="4">
        <f t="shared" si="12"/>
        <v>2.6</v>
      </c>
      <c r="DC21" s="4">
        <f t="shared" si="12"/>
        <v>2.6</v>
      </c>
      <c r="DD21" s="4">
        <f t="shared" si="12"/>
        <v>2.6</v>
      </c>
      <c r="DE21" s="4">
        <f t="shared" si="12"/>
        <v>2.6</v>
      </c>
      <c r="DF21" s="4">
        <f t="shared" si="12"/>
        <v>2.6</v>
      </c>
      <c r="DG21" s="4">
        <f t="shared" si="12"/>
        <v>2.6</v>
      </c>
      <c r="DH21" s="4">
        <f t="shared" si="12"/>
        <v>2.6</v>
      </c>
    </row>
    <row r="22" spans="1:113" s="4" customFormat="1" x14ac:dyDescent="0.25">
      <c r="A22" s="7" t="s">
        <v>31</v>
      </c>
      <c r="B22" s="4">
        <f>SUM(B2:B14,B16)/14</f>
        <v>0</v>
      </c>
      <c r="C22" s="4">
        <f t="shared" ref="C22:BO22" si="13">SUM(C2:C14,C16)/14</f>
        <v>0</v>
      </c>
      <c r="D22" s="4">
        <f t="shared" si="13"/>
        <v>0</v>
      </c>
      <c r="E22" s="4">
        <f t="shared" si="13"/>
        <v>0</v>
      </c>
      <c r="F22" s="4">
        <f t="shared" si="13"/>
        <v>0</v>
      </c>
      <c r="G22" s="4">
        <f t="shared" si="13"/>
        <v>0</v>
      </c>
      <c r="H22" s="4">
        <f t="shared" ref="H22" si="14">SUM(H2:H14,H16)/14</f>
        <v>0</v>
      </c>
      <c r="I22" s="4">
        <f t="shared" si="13"/>
        <v>0</v>
      </c>
      <c r="J22" s="4">
        <f t="shared" si="13"/>
        <v>0</v>
      </c>
      <c r="K22" s="4">
        <f t="shared" si="13"/>
        <v>0</v>
      </c>
      <c r="L22" s="4">
        <f t="shared" si="13"/>
        <v>0</v>
      </c>
      <c r="M22" s="4">
        <f t="shared" si="13"/>
        <v>0</v>
      </c>
      <c r="N22" s="4">
        <f t="shared" si="13"/>
        <v>0</v>
      </c>
      <c r="O22" s="4">
        <f t="shared" si="13"/>
        <v>0</v>
      </c>
      <c r="P22" s="4">
        <f t="shared" si="13"/>
        <v>0</v>
      </c>
      <c r="Q22" s="4">
        <f t="shared" si="13"/>
        <v>1.0714285714285714</v>
      </c>
      <c r="R22" s="4">
        <f t="shared" si="13"/>
        <v>1.0714285714285714</v>
      </c>
      <c r="S22" s="4">
        <f t="shared" si="13"/>
        <v>1.0714285714285714</v>
      </c>
      <c r="T22" s="4">
        <f t="shared" si="13"/>
        <v>1.0714285714285714</v>
      </c>
      <c r="U22" s="4">
        <f t="shared" si="13"/>
        <v>2.2857142857142856</v>
      </c>
      <c r="V22" s="4">
        <f t="shared" si="13"/>
        <v>2.2857142857142856</v>
      </c>
      <c r="W22" s="4">
        <f t="shared" si="13"/>
        <v>2.2857142857142856</v>
      </c>
      <c r="X22" s="4">
        <f t="shared" si="13"/>
        <v>2.2857142857142856</v>
      </c>
      <c r="Y22" s="4">
        <f t="shared" si="13"/>
        <v>2.2857142857142856</v>
      </c>
      <c r="Z22" s="4">
        <f t="shared" si="13"/>
        <v>2.2857142857142856</v>
      </c>
      <c r="AA22" s="4">
        <f t="shared" si="13"/>
        <v>2.2857142857142856</v>
      </c>
      <c r="AB22" s="4">
        <f t="shared" si="13"/>
        <v>2.2857142857142856</v>
      </c>
      <c r="AC22" s="4">
        <f t="shared" si="13"/>
        <v>2.2857142857142856</v>
      </c>
      <c r="AD22" s="4">
        <f t="shared" si="13"/>
        <v>2.2857142857142856</v>
      </c>
      <c r="AE22" s="4">
        <f t="shared" si="13"/>
        <v>2.2857142857142856</v>
      </c>
      <c r="AF22" s="4">
        <f t="shared" si="13"/>
        <v>2.2857142857142856</v>
      </c>
      <c r="AG22" s="4">
        <f t="shared" si="13"/>
        <v>2.2857142857142856</v>
      </c>
      <c r="AH22" s="4">
        <f t="shared" si="13"/>
        <v>4.6428571428571432</v>
      </c>
      <c r="AI22" s="4">
        <f t="shared" si="13"/>
        <v>4.6428571428571432</v>
      </c>
      <c r="AJ22" s="4">
        <f t="shared" si="13"/>
        <v>4.6428571428571432</v>
      </c>
      <c r="AK22" s="4">
        <f t="shared" si="13"/>
        <v>4.6428571428571432</v>
      </c>
      <c r="AL22" s="4">
        <f t="shared" si="13"/>
        <v>4.6428571428571432</v>
      </c>
      <c r="AM22" s="4">
        <f t="shared" si="13"/>
        <v>4.6428571428571432</v>
      </c>
      <c r="AN22" s="4">
        <f t="shared" si="13"/>
        <v>4.6428571428571432</v>
      </c>
      <c r="AO22" s="4">
        <f t="shared" si="13"/>
        <v>4.6428571428571432</v>
      </c>
      <c r="AP22" s="4">
        <f t="shared" si="13"/>
        <v>4.6428571428571432</v>
      </c>
      <c r="AQ22" s="4">
        <f t="shared" si="13"/>
        <v>4.6428571428571432</v>
      </c>
      <c r="AR22" s="4">
        <f t="shared" si="13"/>
        <v>4.6428571428571432</v>
      </c>
      <c r="AS22" s="4">
        <f t="shared" si="13"/>
        <v>4.6428571428571432</v>
      </c>
      <c r="AT22" s="4">
        <f t="shared" si="13"/>
        <v>4.6428571428571432</v>
      </c>
      <c r="AU22" s="4">
        <f t="shared" si="13"/>
        <v>4.6428571428571432</v>
      </c>
      <c r="AV22" s="4">
        <f t="shared" si="13"/>
        <v>4.6428571428571432</v>
      </c>
      <c r="AW22" s="4">
        <f t="shared" si="13"/>
        <v>4.6428571428571432</v>
      </c>
      <c r="AX22" s="4">
        <f t="shared" si="13"/>
        <v>4.6428571428571432</v>
      </c>
      <c r="AY22" s="4">
        <f t="shared" si="13"/>
        <v>4.6428571428571432</v>
      </c>
      <c r="AZ22" s="4">
        <f t="shared" si="13"/>
        <v>4.6428571428571432</v>
      </c>
      <c r="BA22" s="4">
        <f t="shared" si="13"/>
        <v>4.6428571428571432</v>
      </c>
      <c r="BB22" s="4">
        <f t="shared" si="13"/>
        <v>4.6428571428571432</v>
      </c>
      <c r="BC22" s="4">
        <f t="shared" si="13"/>
        <v>4.6428571428571432</v>
      </c>
      <c r="BD22" s="4">
        <f t="shared" si="13"/>
        <v>4.6428571428571432</v>
      </c>
      <c r="BE22" s="4">
        <f t="shared" si="13"/>
        <v>4.6428571428571432</v>
      </c>
      <c r="BF22" s="4">
        <f t="shared" si="13"/>
        <v>4.6428571428571432</v>
      </c>
      <c r="BG22" s="4">
        <f t="shared" si="13"/>
        <v>4.6428571428571432</v>
      </c>
      <c r="BH22" s="4">
        <f t="shared" si="13"/>
        <v>4.6428571428571432</v>
      </c>
      <c r="BI22" s="4">
        <f t="shared" si="13"/>
        <v>4.6428571428571432</v>
      </c>
      <c r="BJ22" s="4">
        <f t="shared" si="13"/>
        <v>4.6428571428571432</v>
      </c>
      <c r="BK22" s="4">
        <f t="shared" si="13"/>
        <v>4.6428571428571432</v>
      </c>
      <c r="BL22" s="4">
        <f t="shared" si="13"/>
        <v>4.6428571428571432</v>
      </c>
      <c r="BM22" s="4">
        <f t="shared" si="13"/>
        <v>4.6428571428571432</v>
      </c>
      <c r="BN22" s="4">
        <f t="shared" si="13"/>
        <v>4.6428571428571432</v>
      </c>
      <c r="BO22" s="4">
        <f t="shared" si="13"/>
        <v>4.6428571428571432</v>
      </c>
      <c r="BP22" s="4">
        <f t="shared" ref="BP22:DH22" si="15">SUM(BP2:BP14,BP16)/14</f>
        <v>4.6428571428571432</v>
      </c>
      <c r="BQ22" s="4">
        <f t="shared" si="15"/>
        <v>4.6428571428571432</v>
      </c>
      <c r="BR22" s="4">
        <f t="shared" si="15"/>
        <v>3</v>
      </c>
      <c r="BS22" s="4">
        <f t="shared" si="15"/>
        <v>3</v>
      </c>
      <c r="BT22" s="4">
        <f t="shared" si="15"/>
        <v>3</v>
      </c>
      <c r="BU22" s="4">
        <f t="shared" si="15"/>
        <v>3</v>
      </c>
      <c r="BV22" s="4">
        <f t="shared" si="15"/>
        <v>3</v>
      </c>
      <c r="BW22" s="4">
        <f t="shared" si="15"/>
        <v>3</v>
      </c>
      <c r="BX22" s="4">
        <f t="shared" si="15"/>
        <v>3</v>
      </c>
      <c r="BY22" s="4">
        <f t="shared" si="15"/>
        <v>3</v>
      </c>
      <c r="BZ22" s="4">
        <f t="shared" si="15"/>
        <v>3</v>
      </c>
      <c r="CA22" s="4">
        <f t="shared" si="15"/>
        <v>3</v>
      </c>
      <c r="CB22" s="4">
        <f t="shared" si="15"/>
        <v>3</v>
      </c>
      <c r="CC22" s="4">
        <f t="shared" si="15"/>
        <v>3</v>
      </c>
      <c r="CD22" s="4">
        <f t="shared" si="15"/>
        <v>3</v>
      </c>
      <c r="CE22" s="4">
        <f t="shared" si="15"/>
        <v>2.6428571428571428</v>
      </c>
      <c r="CF22" s="4">
        <f t="shared" si="15"/>
        <v>2.6428571428571428</v>
      </c>
      <c r="CG22" s="4">
        <f t="shared" si="15"/>
        <v>2.6428571428571428</v>
      </c>
      <c r="CH22" s="4">
        <f t="shared" si="15"/>
        <v>2.6428571428571428</v>
      </c>
      <c r="CI22" s="4">
        <f t="shared" si="15"/>
        <v>2.6428571428571428</v>
      </c>
      <c r="CJ22" s="4">
        <f t="shared" si="15"/>
        <v>2.6428571428571428</v>
      </c>
      <c r="CK22" s="4">
        <f t="shared" si="15"/>
        <v>2.6428571428571428</v>
      </c>
      <c r="CL22" s="4">
        <f t="shared" si="15"/>
        <v>2.6428571428571428</v>
      </c>
      <c r="CM22" s="4">
        <f t="shared" si="15"/>
        <v>2.6428571428571428</v>
      </c>
      <c r="CN22" s="4">
        <f t="shared" si="15"/>
        <v>2.6428571428571428</v>
      </c>
      <c r="CO22" s="4">
        <f t="shared" si="15"/>
        <v>2.6428571428571428</v>
      </c>
      <c r="CP22" s="4">
        <f t="shared" si="15"/>
        <v>2.5714285714285716</v>
      </c>
      <c r="CQ22" s="4">
        <f t="shared" si="15"/>
        <v>2.5714285714285716</v>
      </c>
      <c r="CR22" s="4">
        <f t="shared" si="15"/>
        <v>2.5714285714285716</v>
      </c>
      <c r="CS22" s="4">
        <f t="shared" si="15"/>
        <v>2.5714285714285716</v>
      </c>
      <c r="CT22" s="4">
        <f t="shared" si="15"/>
        <v>2.5714285714285716</v>
      </c>
      <c r="CU22" s="4">
        <f t="shared" si="15"/>
        <v>2.5714285714285716</v>
      </c>
      <c r="CV22" s="4">
        <f t="shared" si="15"/>
        <v>2.5714285714285716</v>
      </c>
      <c r="CW22" s="4">
        <f t="shared" si="15"/>
        <v>2.5714285714285716</v>
      </c>
      <c r="CX22" s="4">
        <f t="shared" si="15"/>
        <v>2.5714285714285716</v>
      </c>
      <c r="CY22" s="4">
        <f t="shared" si="15"/>
        <v>2.5714285714285716</v>
      </c>
      <c r="CZ22" s="4">
        <f t="shared" si="15"/>
        <v>2.5714285714285716</v>
      </c>
      <c r="DA22" s="4">
        <f t="shared" si="15"/>
        <v>2.5714285714285716</v>
      </c>
      <c r="DB22" s="4">
        <f t="shared" si="15"/>
        <v>2.5714285714285716</v>
      </c>
      <c r="DC22" s="4">
        <f t="shared" si="15"/>
        <v>2.5714285714285716</v>
      </c>
      <c r="DD22" s="4">
        <f t="shared" si="15"/>
        <v>2.5714285714285716</v>
      </c>
      <c r="DE22" s="4">
        <f t="shared" si="15"/>
        <v>2.5714285714285716</v>
      </c>
      <c r="DF22" s="4">
        <f t="shared" si="15"/>
        <v>2.5714285714285716</v>
      </c>
      <c r="DG22" s="4">
        <f t="shared" si="15"/>
        <v>2.5714285714285716</v>
      </c>
      <c r="DH22" s="4">
        <f t="shared" si="15"/>
        <v>2.5714285714285716</v>
      </c>
    </row>
    <row r="23" spans="1:113" s="4" customFormat="1" x14ac:dyDescent="0.25">
      <c r="A23" s="7"/>
    </row>
    <row r="24" spans="1:113" x14ac:dyDescent="0.25">
      <c r="A24" s="7" t="s">
        <v>32</v>
      </c>
    </row>
    <row r="25" spans="1:113" x14ac:dyDescent="0.25">
      <c r="A25" s="6" t="s">
        <v>9</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s="8">
        <v>5</v>
      </c>
      <c r="BV25" s="8">
        <v>5</v>
      </c>
      <c r="DA25" s="8">
        <v>5</v>
      </c>
      <c r="DB25" s="8">
        <v>5</v>
      </c>
      <c r="DC25" s="8">
        <v>5</v>
      </c>
      <c r="DD25" s="8">
        <v>5</v>
      </c>
    </row>
    <row r="26" spans="1:113" x14ac:dyDescent="0.25">
      <c r="A26" s="2" t="s">
        <v>0</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s="8">
        <v>5</v>
      </c>
      <c r="BV26" s="8">
        <v>5</v>
      </c>
      <c r="DA26" s="8">
        <v>5</v>
      </c>
      <c r="DB26" s="8">
        <v>5</v>
      </c>
      <c r="DC26" s="8">
        <v>5</v>
      </c>
      <c r="DD26" s="8">
        <v>5</v>
      </c>
    </row>
    <row r="27" spans="1:113" x14ac:dyDescent="0.25">
      <c r="A27" s="2" t="s">
        <v>1</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row>
    <row r="28" spans="1:113" x14ac:dyDescent="0.25">
      <c r="A28" s="2" t="s">
        <v>10</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s="8">
        <v>5</v>
      </c>
      <c r="BV28" s="8">
        <v>5</v>
      </c>
      <c r="DA28" s="8">
        <v>5</v>
      </c>
      <c r="DB28" s="8">
        <v>5</v>
      </c>
      <c r="DC28" s="8">
        <v>5</v>
      </c>
      <c r="DD28" s="8">
        <v>5</v>
      </c>
    </row>
    <row r="29" spans="1:113" x14ac:dyDescent="0.25">
      <c r="A29" s="2" t="s">
        <v>2</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s="8">
        <v>4</v>
      </c>
      <c r="BV29" s="8">
        <v>4</v>
      </c>
      <c r="DA29" s="8">
        <v>4</v>
      </c>
      <c r="DB29" s="8">
        <v>4</v>
      </c>
      <c r="DC29" s="8">
        <v>4</v>
      </c>
      <c r="DD29" s="8">
        <v>4</v>
      </c>
    </row>
    <row r="30" spans="1:113" x14ac:dyDescent="0.25">
      <c r="A30" s="2" t="s">
        <v>3</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s="8">
        <v>5</v>
      </c>
      <c r="BV30" s="8">
        <v>5</v>
      </c>
      <c r="DA30" s="8">
        <v>5</v>
      </c>
      <c r="DB30" s="8">
        <v>5</v>
      </c>
      <c r="DC30" s="8">
        <v>5</v>
      </c>
      <c r="DD30" s="8">
        <v>5</v>
      </c>
    </row>
    <row r="31" spans="1:113" x14ac:dyDescent="0.25">
      <c r="A31" s="2" t="s">
        <v>24</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s="8">
        <v>5</v>
      </c>
      <c r="BV31" s="8">
        <v>5</v>
      </c>
    </row>
    <row r="32" spans="1:113" x14ac:dyDescent="0.25">
      <c r="A32" s="2" t="s">
        <v>21</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s="8">
        <v>5</v>
      </c>
      <c r="BV32" s="8">
        <v>5</v>
      </c>
      <c r="DA32" s="8">
        <v>5</v>
      </c>
      <c r="DB32" s="8">
        <v>5</v>
      </c>
      <c r="DC32" s="8">
        <v>5</v>
      </c>
      <c r="DD32" s="8">
        <v>5</v>
      </c>
    </row>
    <row r="33" spans="1:112" x14ac:dyDescent="0.25">
      <c r="A33" s="2" t="s">
        <v>4</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s="8">
        <v>5</v>
      </c>
      <c r="BV33" s="8">
        <v>5</v>
      </c>
      <c r="DA33" s="8">
        <v>5</v>
      </c>
      <c r="DB33" s="8">
        <v>5</v>
      </c>
      <c r="DC33" s="8">
        <v>5</v>
      </c>
      <c r="DD33" s="8">
        <v>5</v>
      </c>
    </row>
    <row r="34" spans="1:112" x14ac:dyDescent="0.25">
      <c r="A34" s="2" t="s">
        <v>19</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s="8">
        <v>5</v>
      </c>
      <c r="BV34" s="8">
        <v>5</v>
      </c>
      <c r="DA34" s="8">
        <v>5</v>
      </c>
      <c r="DB34" s="8">
        <v>5</v>
      </c>
      <c r="DC34" s="8">
        <v>5</v>
      </c>
      <c r="DD34" s="8">
        <v>5</v>
      </c>
    </row>
    <row r="35" spans="1:112" x14ac:dyDescent="0.25">
      <c r="A35" s="2" t="s">
        <v>6</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DA35" s="8">
        <v>5</v>
      </c>
      <c r="DB35" s="8">
        <v>5</v>
      </c>
      <c r="DC35" s="8">
        <v>5</v>
      </c>
      <c r="DD35" s="8">
        <v>5</v>
      </c>
    </row>
    <row r="36" spans="1:112" x14ac:dyDescent="0.25">
      <c r="A36" s="2" t="s">
        <v>13</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row>
    <row r="37" spans="1:112" x14ac:dyDescent="0.25">
      <c r="A37" s="2" t="s">
        <v>14</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DA37" s="8">
        <v>5</v>
      </c>
      <c r="DB37" s="8">
        <v>5</v>
      </c>
      <c r="DC37" s="8">
        <v>5</v>
      </c>
      <c r="DD37" s="8">
        <v>5</v>
      </c>
    </row>
    <row r="38" spans="1:112" x14ac:dyDescent="0.25">
      <c r="A38" s="1" t="s">
        <v>7</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row>
    <row r="39" spans="1:112" x14ac:dyDescent="0.25">
      <c r="A39" s="1" t="s">
        <v>15</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row>
    <row r="40" spans="1:112" x14ac:dyDescent="0.25">
      <c r="A40" s="1" t="s">
        <v>8</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row>
    <row r="41" spans="1:112" x14ac:dyDescent="0.25">
      <c r="A41" s="3" t="s">
        <v>16</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s="8">
        <v>4</v>
      </c>
      <c r="BV41" s="8">
        <v>4</v>
      </c>
    </row>
    <row r="42" spans="1:112" s="4" customFormat="1" x14ac:dyDescent="0.25">
      <c r="A42" s="7"/>
    </row>
    <row r="43" spans="1:112" x14ac:dyDescent="0.25">
      <c r="A43" s="7" t="s">
        <v>34</v>
      </c>
    </row>
    <row r="44" spans="1:112" x14ac:dyDescent="0.25">
      <c r="A44" s="6" t="s">
        <v>9</v>
      </c>
      <c r="B44">
        <v>0</v>
      </c>
      <c r="C44">
        <v>0</v>
      </c>
      <c r="D44">
        <v>0</v>
      </c>
      <c r="E44">
        <v>0</v>
      </c>
      <c r="F44">
        <v>0</v>
      </c>
      <c r="G44">
        <v>0</v>
      </c>
      <c r="H44">
        <v>0</v>
      </c>
      <c r="I44">
        <v>0</v>
      </c>
      <c r="J44">
        <v>0</v>
      </c>
      <c r="K44">
        <v>0</v>
      </c>
      <c r="L44">
        <v>0</v>
      </c>
      <c r="M44">
        <v>0</v>
      </c>
      <c r="N44">
        <v>0</v>
      </c>
      <c r="O44">
        <v>0</v>
      </c>
      <c r="P44">
        <v>0</v>
      </c>
      <c r="Q44">
        <v>3</v>
      </c>
      <c r="R44">
        <v>3</v>
      </c>
      <c r="S44">
        <v>3</v>
      </c>
      <c r="T44">
        <v>3</v>
      </c>
      <c r="U44">
        <v>3</v>
      </c>
      <c r="V44">
        <v>3</v>
      </c>
      <c r="W44">
        <v>3</v>
      </c>
      <c r="X44">
        <v>3</v>
      </c>
      <c r="Y44">
        <v>3</v>
      </c>
      <c r="Z44">
        <v>3</v>
      </c>
      <c r="AA44">
        <v>3</v>
      </c>
      <c r="AB44">
        <v>3</v>
      </c>
      <c r="AC44">
        <v>3</v>
      </c>
      <c r="AD44">
        <v>3</v>
      </c>
      <c r="AE44">
        <v>3</v>
      </c>
      <c r="AF44">
        <v>3</v>
      </c>
      <c r="AG44">
        <v>3</v>
      </c>
      <c r="AH44">
        <v>5</v>
      </c>
      <c r="AI44">
        <v>5</v>
      </c>
      <c r="AJ44">
        <v>5</v>
      </c>
      <c r="AK44">
        <v>5</v>
      </c>
      <c r="AL44">
        <v>5</v>
      </c>
      <c r="AM44">
        <v>5</v>
      </c>
      <c r="AN44">
        <v>5</v>
      </c>
      <c r="AO44">
        <v>5</v>
      </c>
      <c r="AP44">
        <v>5</v>
      </c>
      <c r="AQ44">
        <v>5</v>
      </c>
      <c r="AR44">
        <v>5</v>
      </c>
      <c r="AS44">
        <v>5</v>
      </c>
      <c r="AT44">
        <v>5</v>
      </c>
      <c r="AU44">
        <v>5</v>
      </c>
      <c r="AV44">
        <v>5</v>
      </c>
      <c r="AW44">
        <v>5</v>
      </c>
      <c r="AX44">
        <v>5</v>
      </c>
      <c r="AY44">
        <v>5</v>
      </c>
      <c r="AZ44">
        <v>5</v>
      </c>
      <c r="BA44">
        <v>5</v>
      </c>
      <c r="BB44">
        <v>5</v>
      </c>
      <c r="BC44">
        <v>5</v>
      </c>
      <c r="BD44">
        <v>5</v>
      </c>
      <c r="BE44">
        <v>5</v>
      </c>
      <c r="BF44">
        <v>5</v>
      </c>
      <c r="BG44">
        <v>5</v>
      </c>
      <c r="BH44">
        <v>5</v>
      </c>
      <c r="BI44">
        <v>5</v>
      </c>
      <c r="BJ44">
        <v>5</v>
      </c>
      <c r="BK44">
        <v>5</v>
      </c>
      <c r="BL44">
        <v>5</v>
      </c>
      <c r="BM44">
        <v>5</v>
      </c>
      <c r="BN44">
        <v>5</v>
      </c>
      <c r="BO44">
        <v>5</v>
      </c>
      <c r="BP44">
        <v>5</v>
      </c>
      <c r="BQ44">
        <v>5</v>
      </c>
      <c r="BR44">
        <v>3</v>
      </c>
      <c r="BS44">
        <v>3</v>
      </c>
      <c r="BT44">
        <v>3</v>
      </c>
      <c r="BU44" s="9">
        <f>(5+3)/2</f>
        <v>4</v>
      </c>
      <c r="BV44" s="9">
        <f>(5+3)/2</f>
        <v>4</v>
      </c>
      <c r="BW44">
        <v>3</v>
      </c>
      <c r="BX44">
        <v>3</v>
      </c>
      <c r="BY44">
        <v>3</v>
      </c>
      <c r="BZ44">
        <v>3</v>
      </c>
      <c r="CA44">
        <v>3</v>
      </c>
      <c r="CB44">
        <v>3</v>
      </c>
      <c r="CC44">
        <v>3</v>
      </c>
      <c r="CD44">
        <v>3</v>
      </c>
      <c r="CE44">
        <v>3</v>
      </c>
      <c r="CF44">
        <v>3</v>
      </c>
      <c r="CG44">
        <v>3</v>
      </c>
      <c r="CH44">
        <v>3</v>
      </c>
      <c r="CI44">
        <v>3</v>
      </c>
      <c r="CJ44">
        <v>3</v>
      </c>
      <c r="CK44">
        <v>3</v>
      </c>
      <c r="CL44">
        <v>3</v>
      </c>
      <c r="CM44">
        <v>3</v>
      </c>
      <c r="CN44">
        <v>3</v>
      </c>
      <c r="CO44">
        <v>3</v>
      </c>
      <c r="CP44">
        <v>3</v>
      </c>
      <c r="CQ44">
        <v>3</v>
      </c>
      <c r="CR44">
        <v>3</v>
      </c>
      <c r="CS44">
        <v>3</v>
      </c>
      <c r="CT44">
        <v>3</v>
      </c>
      <c r="CU44">
        <v>3</v>
      </c>
      <c r="CV44">
        <v>3</v>
      </c>
      <c r="CW44">
        <v>3</v>
      </c>
      <c r="CX44">
        <v>3</v>
      </c>
      <c r="CY44">
        <v>3</v>
      </c>
      <c r="CZ44">
        <v>3</v>
      </c>
      <c r="DA44" s="9">
        <f>(3+5)/2</f>
        <v>4</v>
      </c>
      <c r="DB44" s="9">
        <f t="shared" ref="DB44:DD45" si="16">(3+5)/2</f>
        <v>4</v>
      </c>
      <c r="DC44" s="9">
        <f t="shared" si="16"/>
        <v>4</v>
      </c>
      <c r="DD44" s="9">
        <f t="shared" si="16"/>
        <v>4</v>
      </c>
      <c r="DE44">
        <v>3</v>
      </c>
      <c r="DF44">
        <v>3</v>
      </c>
      <c r="DG44">
        <v>3</v>
      </c>
      <c r="DH44">
        <v>3</v>
      </c>
    </row>
    <row r="45" spans="1:112" x14ac:dyDescent="0.25">
      <c r="A45" s="2" t="s">
        <v>0</v>
      </c>
      <c r="B45">
        <v>0</v>
      </c>
      <c r="C45">
        <v>0</v>
      </c>
      <c r="D45">
        <v>0</v>
      </c>
      <c r="E45">
        <v>0</v>
      </c>
      <c r="F45">
        <v>0</v>
      </c>
      <c r="G45">
        <v>0</v>
      </c>
      <c r="H45">
        <v>0</v>
      </c>
      <c r="I45">
        <v>0</v>
      </c>
      <c r="J45">
        <v>0</v>
      </c>
      <c r="K45">
        <v>0</v>
      </c>
      <c r="L45">
        <v>0</v>
      </c>
      <c r="M45">
        <v>0</v>
      </c>
      <c r="N45">
        <v>0</v>
      </c>
      <c r="O45">
        <v>0</v>
      </c>
      <c r="P45">
        <v>0</v>
      </c>
      <c r="Q45">
        <v>3</v>
      </c>
      <c r="R45">
        <v>3</v>
      </c>
      <c r="S45">
        <v>3</v>
      </c>
      <c r="T45">
        <v>3</v>
      </c>
      <c r="U45">
        <v>3</v>
      </c>
      <c r="V45">
        <v>3</v>
      </c>
      <c r="W45">
        <v>3</v>
      </c>
      <c r="X45">
        <v>3</v>
      </c>
      <c r="Y45">
        <v>3</v>
      </c>
      <c r="Z45">
        <v>3</v>
      </c>
      <c r="AA45">
        <v>3</v>
      </c>
      <c r="AB45">
        <v>3</v>
      </c>
      <c r="AC45">
        <v>3</v>
      </c>
      <c r="AD45">
        <v>3</v>
      </c>
      <c r="AE45">
        <v>3</v>
      </c>
      <c r="AF45">
        <v>3</v>
      </c>
      <c r="AG45">
        <v>3</v>
      </c>
      <c r="AH45">
        <v>5</v>
      </c>
      <c r="AI45">
        <v>5</v>
      </c>
      <c r="AJ45">
        <v>5</v>
      </c>
      <c r="AK45">
        <v>5</v>
      </c>
      <c r="AL45">
        <v>5</v>
      </c>
      <c r="AM45">
        <v>5</v>
      </c>
      <c r="AN45">
        <v>5</v>
      </c>
      <c r="AO45">
        <v>5</v>
      </c>
      <c r="AP45">
        <v>5</v>
      </c>
      <c r="AQ45">
        <v>5</v>
      </c>
      <c r="AR45">
        <v>5</v>
      </c>
      <c r="AS45">
        <v>5</v>
      </c>
      <c r="AT45">
        <v>5</v>
      </c>
      <c r="AU45">
        <v>5</v>
      </c>
      <c r="AV45">
        <v>5</v>
      </c>
      <c r="AW45">
        <v>5</v>
      </c>
      <c r="AX45">
        <v>5</v>
      </c>
      <c r="AY45">
        <v>5</v>
      </c>
      <c r="AZ45">
        <v>5</v>
      </c>
      <c r="BA45">
        <v>5</v>
      </c>
      <c r="BB45">
        <v>5</v>
      </c>
      <c r="BC45">
        <v>5</v>
      </c>
      <c r="BD45">
        <v>5</v>
      </c>
      <c r="BE45">
        <v>5</v>
      </c>
      <c r="BF45">
        <v>5</v>
      </c>
      <c r="BG45">
        <v>5</v>
      </c>
      <c r="BH45">
        <v>5</v>
      </c>
      <c r="BI45">
        <v>5</v>
      </c>
      <c r="BJ45">
        <v>5</v>
      </c>
      <c r="BK45">
        <v>5</v>
      </c>
      <c r="BL45">
        <v>5</v>
      </c>
      <c r="BM45">
        <v>5</v>
      </c>
      <c r="BN45">
        <v>5</v>
      </c>
      <c r="BO45">
        <v>5</v>
      </c>
      <c r="BP45">
        <v>5</v>
      </c>
      <c r="BQ45">
        <v>5</v>
      </c>
      <c r="BR45">
        <v>3</v>
      </c>
      <c r="BS45">
        <v>3</v>
      </c>
      <c r="BT45">
        <v>3</v>
      </c>
      <c r="BU45" s="9">
        <f t="shared" ref="BU45:BV45" si="17">(5+3)/2</f>
        <v>4</v>
      </c>
      <c r="BV45" s="9">
        <f t="shared" si="17"/>
        <v>4</v>
      </c>
      <c r="BW45">
        <v>3</v>
      </c>
      <c r="BX45">
        <v>3</v>
      </c>
      <c r="BY45">
        <v>3</v>
      </c>
      <c r="BZ45">
        <v>3</v>
      </c>
      <c r="CA45">
        <v>3</v>
      </c>
      <c r="CB45">
        <v>3</v>
      </c>
      <c r="CC45">
        <v>3</v>
      </c>
      <c r="CD45">
        <v>3</v>
      </c>
      <c r="CE45">
        <v>3</v>
      </c>
      <c r="CF45">
        <v>3</v>
      </c>
      <c r="CG45">
        <v>3</v>
      </c>
      <c r="CH45">
        <v>3</v>
      </c>
      <c r="CI45">
        <v>3</v>
      </c>
      <c r="CJ45">
        <v>3</v>
      </c>
      <c r="CK45">
        <v>3</v>
      </c>
      <c r="CL45">
        <v>3</v>
      </c>
      <c r="CM45">
        <v>3</v>
      </c>
      <c r="CN45">
        <v>3</v>
      </c>
      <c r="CO45">
        <v>3</v>
      </c>
      <c r="CP45">
        <v>3</v>
      </c>
      <c r="CQ45">
        <v>3</v>
      </c>
      <c r="CR45">
        <v>3</v>
      </c>
      <c r="CS45">
        <v>3</v>
      </c>
      <c r="CT45">
        <v>3</v>
      </c>
      <c r="CU45">
        <v>3</v>
      </c>
      <c r="CV45">
        <v>3</v>
      </c>
      <c r="CW45">
        <v>3</v>
      </c>
      <c r="CX45">
        <v>3</v>
      </c>
      <c r="CY45">
        <v>3</v>
      </c>
      <c r="CZ45">
        <v>3</v>
      </c>
      <c r="DA45" s="9">
        <f t="shared" ref="DA45" si="18">(3+5)/2</f>
        <v>4</v>
      </c>
      <c r="DB45" s="9">
        <f t="shared" si="16"/>
        <v>4</v>
      </c>
      <c r="DC45" s="9">
        <f t="shared" si="16"/>
        <v>4</v>
      </c>
      <c r="DD45" s="9">
        <f t="shared" si="16"/>
        <v>4</v>
      </c>
      <c r="DE45">
        <v>3</v>
      </c>
      <c r="DF45">
        <v>3</v>
      </c>
      <c r="DG45">
        <v>3</v>
      </c>
      <c r="DH45">
        <v>3</v>
      </c>
    </row>
    <row r="46" spans="1:112" x14ac:dyDescent="0.25">
      <c r="A46" s="2" t="s">
        <v>1</v>
      </c>
      <c r="B46">
        <v>0</v>
      </c>
      <c r="C46">
        <v>0</v>
      </c>
      <c r="D46">
        <v>0</v>
      </c>
      <c r="E46">
        <v>0</v>
      </c>
      <c r="F46">
        <v>0</v>
      </c>
      <c r="G46">
        <v>0</v>
      </c>
      <c r="H46">
        <v>0</v>
      </c>
      <c r="I46">
        <v>0</v>
      </c>
      <c r="J46">
        <v>0</v>
      </c>
      <c r="K46">
        <v>0</v>
      </c>
      <c r="L46">
        <v>0</v>
      </c>
      <c r="M46">
        <v>0</v>
      </c>
      <c r="N46">
        <v>0</v>
      </c>
      <c r="O46">
        <v>0</v>
      </c>
      <c r="P46">
        <v>0</v>
      </c>
      <c r="Q46">
        <v>3</v>
      </c>
      <c r="R46">
        <v>3</v>
      </c>
      <c r="S46">
        <v>3</v>
      </c>
      <c r="T46">
        <v>3</v>
      </c>
      <c r="U46">
        <v>3</v>
      </c>
      <c r="V46">
        <v>3</v>
      </c>
      <c r="W46">
        <v>3</v>
      </c>
      <c r="X46">
        <v>3</v>
      </c>
      <c r="Y46">
        <v>3</v>
      </c>
      <c r="Z46">
        <v>3</v>
      </c>
      <c r="AA46">
        <v>3</v>
      </c>
      <c r="AB46">
        <v>3</v>
      </c>
      <c r="AC46">
        <v>3</v>
      </c>
      <c r="AD46">
        <v>3</v>
      </c>
      <c r="AE46">
        <v>3</v>
      </c>
      <c r="AF46">
        <v>3</v>
      </c>
      <c r="AG46">
        <v>3</v>
      </c>
      <c r="AH46">
        <v>3</v>
      </c>
      <c r="AI46">
        <v>3</v>
      </c>
      <c r="AJ46">
        <v>3</v>
      </c>
      <c r="AK46">
        <v>3</v>
      </c>
      <c r="AL46">
        <v>3</v>
      </c>
      <c r="AM46">
        <v>3</v>
      </c>
      <c r="AN46">
        <v>3</v>
      </c>
      <c r="AO46">
        <v>3</v>
      </c>
      <c r="AP46">
        <v>3</v>
      </c>
      <c r="AQ46">
        <v>3</v>
      </c>
      <c r="AR46">
        <v>3</v>
      </c>
      <c r="AS46">
        <v>3</v>
      </c>
      <c r="AT46">
        <v>3</v>
      </c>
      <c r="AU46">
        <v>3</v>
      </c>
      <c r="AV46">
        <v>3</v>
      </c>
      <c r="AW46">
        <v>3</v>
      </c>
      <c r="AX46">
        <v>3</v>
      </c>
      <c r="AY46">
        <v>3</v>
      </c>
      <c r="AZ46">
        <v>3</v>
      </c>
      <c r="BA46">
        <v>3</v>
      </c>
      <c r="BB46">
        <v>3</v>
      </c>
      <c r="BC46">
        <v>3</v>
      </c>
      <c r="BD46">
        <v>3</v>
      </c>
      <c r="BE46">
        <v>3</v>
      </c>
      <c r="BF46">
        <v>3</v>
      </c>
      <c r="BG46">
        <v>3</v>
      </c>
      <c r="BH46">
        <v>3</v>
      </c>
      <c r="BI46">
        <v>3</v>
      </c>
      <c r="BJ46">
        <v>3</v>
      </c>
      <c r="BK46">
        <v>3</v>
      </c>
      <c r="BL46">
        <v>3</v>
      </c>
      <c r="BM46">
        <v>3</v>
      </c>
      <c r="BN46">
        <v>3</v>
      </c>
      <c r="BO46">
        <v>3</v>
      </c>
      <c r="BP46">
        <v>3</v>
      </c>
      <c r="BQ46">
        <v>3</v>
      </c>
      <c r="BR46">
        <v>3</v>
      </c>
      <c r="BS46">
        <v>3</v>
      </c>
      <c r="BT46">
        <v>3</v>
      </c>
      <c r="BU46">
        <v>3</v>
      </c>
      <c r="BV46">
        <v>3</v>
      </c>
      <c r="BW46">
        <v>3</v>
      </c>
      <c r="BX46">
        <v>3</v>
      </c>
      <c r="BY46">
        <v>3</v>
      </c>
      <c r="BZ46">
        <v>3</v>
      </c>
      <c r="CA46">
        <v>3</v>
      </c>
      <c r="CB46">
        <v>3</v>
      </c>
      <c r="CC46">
        <v>3</v>
      </c>
      <c r="CD46">
        <v>3</v>
      </c>
      <c r="CE46">
        <v>3</v>
      </c>
      <c r="CF46">
        <v>3</v>
      </c>
      <c r="CG46">
        <v>3</v>
      </c>
      <c r="CH46">
        <v>3</v>
      </c>
      <c r="CI46">
        <v>3</v>
      </c>
      <c r="CJ46">
        <v>3</v>
      </c>
      <c r="CK46">
        <v>3</v>
      </c>
      <c r="CL46">
        <v>3</v>
      </c>
      <c r="CM46">
        <v>3</v>
      </c>
      <c r="CN46">
        <v>3</v>
      </c>
      <c r="CO46">
        <v>3</v>
      </c>
      <c r="CP46">
        <v>3</v>
      </c>
      <c r="CQ46">
        <v>3</v>
      </c>
      <c r="CR46">
        <v>3</v>
      </c>
      <c r="CS46">
        <v>3</v>
      </c>
      <c r="CT46">
        <v>3</v>
      </c>
      <c r="CU46">
        <v>3</v>
      </c>
      <c r="CV46">
        <v>3</v>
      </c>
      <c r="CW46">
        <v>3</v>
      </c>
      <c r="CX46">
        <v>3</v>
      </c>
      <c r="CY46">
        <v>3</v>
      </c>
      <c r="CZ46">
        <v>3</v>
      </c>
      <c r="DA46">
        <v>3</v>
      </c>
      <c r="DB46">
        <v>3</v>
      </c>
      <c r="DC46">
        <v>3</v>
      </c>
      <c r="DD46">
        <v>3</v>
      </c>
      <c r="DE46">
        <v>3</v>
      </c>
      <c r="DF46">
        <v>3</v>
      </c>
      <c r="DG46">
        <v>3</v>
      </c>
      <c r="DH46">
        <v>3</v>
      </c>
    </row>
    <row r="47" spans="1:112" x14ac:dyDescent="0.25">
      <c r="A47" s="2" t="s">
        <v>10</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5</v>
      </c>
      <c r="AI47">
        <v>5</v>
      </c>
      <c r="AJ47">
        <v>5</v>
      </c>
      <c r="AK47">
        <v>5</v>
      </c>
      <c r="AL47">
        <v>5</v>
      </c>
      <c r="AM47">
        <v>5</v>
      </c>
      <c r="AN47">
        <v>5</v>
      </c>
      <c r="AO47">
        <v>5</v>
      </c>
      <c r="AP47">
        <v>5</v>
      </c>
      <c r="AQ47">
        <v>5</v>
      </c>
      <c r="AR47">
        <v>5</v>
      </c>
      <c r="AS47">
        <v>5</v>
      </c>
      <c r="AT47">
        <v>5</v>
      </c>
      <c r="AU47">
        <v>5</v>
      </c>
      <c r="AV47">
        <v>5</v>
      </c>
      <c r="AW47">
        <v>5</v>
      </c>
      <c r="AX47">
        <v>5</v>
      </c>
      <c r="AY47">
        <v>5</v>
      </c>
      <c r="AZ47">
        <v>5</v>
      </c>
      <c r="BA47">
        <v>5</v>
      </c>
      <c r="BB47">
        <v>5</v>
      </c>
      <c r="BC47">
        <v>5</v>
      </c>
      <c r="BD47">
        <v>5</v>
      </c>
      <c r="BE47">
        <v>5</v>
      </c>
      <c r="BF47">
        <v>5</v>
      </c>
      <c r="BG47">
        <v>5</v>
      </c>
      <c r="BH47">
        <v>5</v>
      </c>
      <c r="BI47">
        <v>5</v>
      </c>
      <c r="BJ47">
        <v>5</v>
      </c>
      <c r="BK47">
        <v>5</v>
      </c>
      <c r="BL47">
        <v>5</v>
      </c>
      <c r="BM47">
        <v>5</v>
      </c>
      <c r="BN47">
        <v>5</v>
      </c>
      <c r="BO47">
        <v>5</v>
      </c>
      <c r="BP47">
        <v>5</v>
      </c>
      <c r="BQ47">
        <v>5</v>
      </c>
      <c r="BR47">
        <v>5</v>
      </c>
      <c r="BS47">
        <v>5</v>
      </c>
      <c r="BT47">
        <v>5</v>
      </c>
      <c r="BU47" s="9">
        <v>5</v>
      </c>
      <c r="BV47" s="9">
        <v>5</v>
      </c>
      <c r="BW47">
        <v>5</v>
      </c>
      <c r="BX47">
        <v>5</v>
      </c>
      <c r="BY47">
        <v>5</v>
      </c>
      <c r="BZ47">
        <v>5</v>
      </c>
      <c r="CA47">
        <v>5</v>
      </c>
      <c r="CB47">
        <v>5</v>
      </c>
      <c r="CC47">
        <v>5</v>
      </c>
      <c r="CD47">
        <v>5</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s="9">
        <f>(5+0)/2</f>
        <v>2.5</v>
      </c>
      <c r="DB47" s="9">
        <f t="shared" ref="DB47:DD47" si="19">(5+0)/2</f>
        <v>2.5</v>
      </c>
      <c r="DC47" s="9">
        <f t="shared" si="19"/>
        <v>2.5</v>
      </c>
      <c r="DD47" s="9">
        <f t="shared" si="19"/>
        <v>2.5</v>
      </c>
      <c r="DE47">
        <v>0</v>
      </c>
      <c r="DF47">
        <v>0</v>
      </c>
      <c r="DG47">
        <v>0</v>
      </c>
      <c r="DH47">
        <v>0</v>
      </c>
    </row>
    <row r="48" spans="1:112" x14ac:dyDescent="0.25">
      <c r="A48" s="2" t="s">
        <v>2</v>
      </c>
      <c r="B48">
        <v>0</v>
      </c>
      <c r="C48">
        <v>0</v>
      </c>
      <c r="D48">
        <v>0</v>
      </c>
      <c r="E48">
        <v>0</v>
      </c>
      <c r="F48">
        <v>0</v>
      </c>
      <c r="G48">
        <v>0</v>
      </c>
      <c r="H48">
        <v>0</v>
      </c>
      <c r="I48">
        <v>0</v>
      </c>
      <c r="J48">
        <v>0</v>
      </c>
      <c r="K48">
        <v>0</v>
      </c>
      <c r="L48">
        <v>0</v>
      </c>
      <c r="M48">
        <v>0</v>
      </c>
      <c r="N48">
        <v>0</v>
      </c>
      <c r="O48">
        <v>0</v>
      </c>
      <c r="P48">
        <v>0</v>
      </c>
      <c r="Q48">
        <v>3</v>
      </c>
      <c r="R48">
        <v>3</v>
      </c>
      <c r="S48">
        <v>3</v>
      </c>
      <c r="T48">
        <v>3</v>
      </c>
      <c r="U48">
        <v>3</v>
      </c>
      <c r="V48">
        <v>3</v>
      </c>
      <c r="W48">
        <v>3</v>
      </c>
      <c r="X48">
        <v>3</v>
      </c>
      <c r="Y48">
        <v>3</v>
      </c>
      <c r="Z48">
        <v>3</v>
      </c>
      <c r="AA48">
        <v>3</v>
      </c>
      <c r="AB48">
        <v>3</v>
      </c>
      <c r="AC48">
        <v>3</v>
      </c>
      <c r="AD48">
        <v>3</v>
      </c>
      <c r="AE48">
        <v>3</v>
      </c>
      <c r="AF48">
        <v>3</v>
      </c>
      <c r="AG48">
        <v>3</v>
      </c>
      <c r="AH48">
        <v>4</v>
      </c>
      <c r="AI48">
        <v>4</v>
      </c>
      <c r="AJ48">
        <v>4</v>
      </c>
      <c r="AK48">
        <v>4</v>
      </c>
      <c r="AL48">
        <v>4</v>
      </c>
      <c r="AM48">
        <v>4</v>
      </c>
      <c r="AN48">
        <v>4</v>
      </c>
      <c r="AO48">
        <v>4</v>
      </c>
      <c r="AP48">
        <v>4</v>
      </c>
      <c r="AQ48">
        <v>4</v>
      </c>
      <c r="AR48">
        <v>4</v>
      </c>
      <c r="AS48">
        <v>4</v>
      </c>
      <c r="AT48">
        <v>4</v>
      </c>
      <c r="AU48">
        <v>4</v>
      </c>
      <c r="AV48">
        <v>4</v>
      </c>
      <c r="AW48">
        <v>4</v>
      </c>
      <c r="AX48">
        <v>4</v>
      </c>
      <c r="AY48">
        <v>4</v>
      </c>
      <c r="AZ48">
        <v>4</v>
      </c>
      <c r="BA48">
        <v>4</v>
      </c>
      <c r="BB48">
        <v>4</v>
      </c>
      <c r="BC48">
        <v>4</v>
      </c>
      <c r="BD48">
        <v>4</v>
      </c>
      <c r="BE48">
        <v>4</v>
      </c>
      <c r="BF48">
        <v>4</v>
      </c>
      <c r="BG48">
        <v>4</v>
      </c>
      <c r="BH48">
        <v>4</v>
      </c>
      <c r="BI48">
        <v>4</v>
      </c>
      <c r="BJ48">
        <v>4</v>
      </c>
      <c r="BK48">
        <v>4</v>
      </c>
      <c r="BL48">
        <v>4</v>
      </c>
      <c r="BM48">
        <v>4</v>
      </c>
      <c r="BN48">
        <v>4</v>
      </c>
      <c r="BO48">
        <v>4</v>
      </c>
      <c r="BP48">
        <v>4</v>
      </c>
      <c r="BQ48">
        <v>4</v>
      </c>
      <c r="BR48">
        <v>2</v>
      </c>
      <c r="BS48">
        <v>2</v>
      </c>
      <c r="BT48">
        <v>2</v>
      </c>
      <c r="BU48" s="9">
        <f>(2+4)/2</f>
        <v>3</v>
      </c>
      <c r="BV48" s="9">
        <f>(2+4)/2</f>
        <v>3</v>
      </c>
      <c r="BW48">
        <v>2</v>
      </c>
      <c r="BX48">
        <v>2</v>
      </c>
      <c r="BY48">
        <v>2</v>
      </c>
      <c r="BZ48">
        <v>2</v>
      </c>
      <c r="CA48">
        <v>2</v>
      </c>
      <c r="CB48">
        <v>2</v>
      </c>
      <c r="CC48">
        <v>2</v>
      </c>
      <c r="CD48">
        <v>2</v>
      </c>
      <c r="CE48">
        <v>2</v>
      </c>
      <c r="CF48">
        <v>2</v>
      </c>
      <c r="CG48">
        <v>2</v>
      </c>
      <c r="CH48">
        <v>2</v>
      </c>
      <c r="CI48">
        <v>2</v>
      </c>
      <c r="CJ48">
        <v>2</v>
      </c>
      <c r="CK48">
        <v>2</v>
      </c>
      <c r="CL48">
        <v>2</v>
      </c>
      <c r="CM48">
        <v>2</v>
      </c>
      <c r="CN48">
        <v>2</v>
      </c>
      <c r="CO48">
        <v>2</v>
      </c>
      <c r="CP48">
        <v>2</v>
      </c>
      <c r="CQ48">
        <v>2</v>
      </c>
      <c r="CR48">
        <v>2</v>
      </c>
      <c r="CS48">
        <v>2</v>
      </c>
      <c r="CT48">
        <v>2</v>
      </c>
      <c r="CU48">
        <v>2</v>
      </c>
      <c r="CV48">
        <v>2</v>
      </c>
      <c r="CW48">
        <v>2</v>
      </c>
      <c r="CX48">
        <v>2</v>
      </c>
      <c r="CY48">
        <v>2</v>
      </c>
      <c r="CZ48">
        <v>2</v>
      </c>
      <c r="DA48" s="9">
        <f>(2+4)/2</f>
        <v>3</v>
      </c>
      <c r="DB48" s="9">
        <f t="shared" ref="DB48:DD48" si="20">(2+4)/2</f>
        <v>3</v>
      </c>
      <c r="DC48" s="9">
        <f t="shared" si="20"/>
        <v>3</v>
      </c>
      <c r="DD48" s="9">
        <f t="shared" si="20"/>
        <v>3</v>
      </c>
      <c r="DE48">
        <v>2</v>
      </c>
      <c r="DF48">
        <v>2</v>
      </c>
      <c r="DG48">
        <v>2</v>
      </c>
      <c r="DH48">
        <v>2</v>
      </c>
    </row>
    <row r="49" spans="1:112" x14ac:dyDescent="0.25">
      <c r="A49" s="2" t="s">
        <v>3</v>
      </c>
      <c r="B49">
        <v>0</v>
      </c>
      <c r="C49">
        <v>0</v>
      </c>
      <c r="D49">
        <v>0</v>
      </c>
      <c r="E49">
        <v>0</v>
      </c>
      <c r="F49">
        <v>0</v>
      </c>
      <c r="G49">
        <v>0</v>
      </c>
      <c r="H49">
        <v>0</v>
      </c>
      <c r="I49">
        <v>0</v>
      </c>
      <c r="J49">
        <v>0</v>
      </c>
      <c r="K49">
        <v>0</v>
      </c>
      <c r="L49">
        <v>0</v>
      </c>
      <c r="M49">
        <v>0</v>
      </c>
      <c r="N49">
        <v>0</v>
      </c>
      <c r="O49">
        <v>0</v>
      </c>
      <c r="P49">
        <v>0</v>
      </c>
      <c r="Q49">
        <v>0</v>
      </c>
      <c r="R49">
        <v>0</v>
      </c>
      <c r="S49">
        <v>0</v>
      </c>
      <c r="T49">
        <v>0</v>
      </c>
      <c r="U49">
        <v>5</v>
      </c>
      <c r="V49">
        <v>5</v>
      </c>
      <c r="W49">
        <v>5</v>
      </c>
      <c r="X49">
        <v>5</v>
      </c>
      <c r="Y49">
        <v>5</v>
      </c>
      <c r="Z49">
        <v>5</v>
      </c>
      <c r="AA49">
        <v>5</v>
      </c>
      <c r="AB49">
        <v>5</v>
      </c>
      <c r="AC49">
        <v>5</v>
      </c>
      <c r="AD49">
        <v>5</v>
      </c>
      <c r="AE49">
        <v>5</v>
      </c>
      <c r="AF49">
        <v>5</v>
      </c>
      <c r="AG49">
        <v>5</v>
      </c>
      <c r="AH49">
        <v>5</v>
      </c>
      <c r="AI49">
        <v>5</v>
      </c>
      <c r="AJ49">
        <v>5</v>
      </c>
      <c r="AK49">
        <v>5</v>
      </c>
      <c r="AL49">
        <v>5</v>
      </c>
      <c r="AM49">
        <v>5</v>
      </c>
      <c r="AN49">
        <v>5</v>
      </c>
      <c r="AO49">
        <v>5</v>
      </c>
      <c r="AP49">
        <v>5</v>
      </c>
      <c r="AQ49">
        <v>5</v>
      </c>
      <c r="AR49">
        <v>5</v>
      </c>
      <c r="AS49">
        <v>5</v>
      </c>
      <c r="AT49">
        <v>5</v>
      </c>
      <c r="AU49">
        <v>5</v>
      </c>
      <c r="AV49">
        <v>5</v>
      </c>
      <c r="AW49">
        <v>5</v>
      </c>
      <c r="AX49">
        <v>5</v>
      </c>
      <c r="AY49">
        <v>5</v>
      </c>
      <c r="AZ49">
        <v>5</v>
      </c>
      <c r="BA49">
        <v>5</v>
      </c>
      <c r="BB49">
        <v>5</v>
      </c>
      <c r="BC49">
        <v>5</v>
      </c>
      <c r="BD49">
        <v>5</v>
      </c>
      <c r="BE49">
        <v>5</v>
      </c>
      <c r="BF49">
        <v>5</v>
      </c>
      <c r="BG49">
        <v>5</v>
      </c>
      <c r="BH49">
        <v>5</v>
      </c>
      <c r="BI49">
        <v>5</v>
      </c>
      <c r="BJ49">
        <v>5</v>
      </c>
      <c r="BK49">
        <v>5</v>
      </c>
      <c r="BL49">
        <v>5</v>
      </c>
      <c r="BM49">
        <v>5</v>
      </c>
      <c r="BN49">
        <v>5</v>
      </c>
      <c r="BO49">
        <v>5</v>
      </c>
      <c r="BP49">
        <v>5</v>
      </c>
      <c r="BQ49">
        <v>5</v>
      </c>
      <c r="BR49">
        <v>3</v>
      </c>
      <c r="BS49">
        <v>3</v>
      </c>
      <c r="BT49">
        <v>3</v>
      </c>
      <c r="BU49" s="9">
        <f>(3+5)/2</f>
        <v>4</v>
      </c>
      <c r="BV49" s="9">
        <f t="shared" ref="BV49" si="21">(3+5)/2</f>
        <v>4</v>
      </c>
      <c r="BW49">
        <v>3</v>
      </c>
      <c r="BX49">
        <v>3</v>
      </c>
      <c r="BY49">
        <v>3</v>
      </c>
      <c r="BZ49">
        <v>3</v>
      </c>
      <c r="CA49">
        <v>3</v>
      </c>
      <c r="CB49">
        <v>3</v>
      </c>
      <c r="CC49">
        <v>3</v>
      </c>
      <c r="CD49">
        <v>3</v>
      </c>
      <c r="CE49">
        <v>3</v>
      </c>
      <c r="CF49">
        <v>3</v>
      </c>
      <c r="CG49">
        <v>3</v>
      </c>
      <c r="CH49">
        <v>3</v>
      </c>
      <c r="CI49">
        <v>3</v>
      </c>
      <c r="CJ49">
        <v>3</v>
      </c>
      <c r="CK49">
        <v>3</v>
      </c>
      <c r="CL49">
        <v>3</v>
      </c>
      <c r="CM49">
        <v>3</v>
      </c>
      <c r="CN49">
        <v>3</v>
      </c>
      <c r="CO49">
        <v>3</v>
      </c>
      <c r="CP49">
        <v>3</v>
      </c>
      <c r="CQ49">
        <v>3</v>
      </c>
      <c r="CR49">
        <v>3</v>
      </c>
      <c r="CS49">
        <v>3</v>
      </c>
      <c r="CT49">
        <v>3</v>
      </c>
      <c r="CU49">
        <v>3</v>
      </c>
      <c r="CV49">
        <v>3</v>
      </c>
      <c r="CW49">
        <v>3</v>
      </c>
      <c r="CX49">
        <v>3</v>
      </c>
      <c r="CY49">
        <v>3</v>
      </c>
      <c r="CZ49">
        <v>3</v>
      </c>
      <c r="DA49" s="9">
        <f>(3+5)/2</f>
        <v>4</v>
      </c>
      <c r="DB49" s="9">
        <f t="shared" ref="DB49:DD49" si="22">(3+5)/2</f>
        <v>4</v>
      </c>
      <c r="DC49" s="9">
        <f t="shared" si="22"/>
        <v>4</v>
      </c>
      <c r="DD49" s="9">
        <f t="shared" si="22"/>
        <v>4</v>
      </c>
      <c r="DE49">
        <v>3</v>
      </c>
      <c r="DF49">
        <v>3</v>
      </c>
      <c r="DG49">
        <v>3</v>
      </c>
      <c r="DH49">
        <v>3</v>
      </c>
    </row>
    <row r="50" spans="1:112" x14ac:dyDescent="0.25">
      <c r="A50" s="2" t="s">
        <v>24</v>
      </c>
      <c r="B50">
        <v>0</v>
      </c>
      <c r="C50">
        <v>0</v>
      </c>
      <c r="D50">
        <v>0</v>
      </c>
      <c r="E50">
        <v>0</v>
      </c>
      <c r="F50">
        <v>0</v>
      </c>
      <c r="G50">
        <v>0</v>
      </c>
      <c r="H50">
        <v>0</v>
      </c>
      <c r="I50">
        <v>0</v>
      </c>
      <c r="J50">
        <v>0</v>
      </c>
      <c r="K50">
        <v>0</v>
      </c>
      <c r="L50">
        <v>0</v>
      </c>
      <c r="M50">
        <v>0</v>
      </c>
      <c r="N50">
        <v>0</v>
      </c>
      <c r="O50">
        <v>0</v>
      </c>
      <c r="P50">
        <v>0</v>
      </c>
      <c r="Q50">
        <v>0</v>
      </c>
      <c r="R50">
        <v>0</v>
      </c>
      <c r="S50">
        <v>0</v>
      </c>
      <c r="T50">
        <v>0</v>
      </c>
      <c r="U50">
        <v>3</v>
      </c>
      <c r="V50">
        <v>3</v>
      </c>
      <c r="W50">
        <v>3</v>
      </c>
      <c r="X50">
        <v>3</v>
      </c>
      <c r="Y50">
        <v>3</v>
      </c>
      <c r="Z50">
        <v>3</v>
      </c>
      <c r="AA50">
        <v>3</v>
      </c>
      <c r="AB50">
        <v>3</v>
      </c>
      <c r="AC50">
        <v>3</v>
      </c>
      <c r="AD50">
        <v>3</v>
      </c>
      <c r="AE50">
        <v>3</v>
      </c>
      <c r="AF50">
        <v>3</v>
      </c>
      <c r="AG50">
        <v>3</v>
      </c>
      <c r="AH50">
        <v>5</v>
      </c>
      <c r="AI50">
        <v>5</v>
      </c>
      <c r="AJ50">
        <v>5</v>
      </c>
      <c r="AK50">
        <v>5</v>
      </c>
      <c r="AL50">
        <v>5</v>
      </c>
      <c r="AM50">
        <v>5</v>
      </c>
      <c r="AN50">
        <v>5</v>
      </c>
      <c r="AO50">
        <v>5</v>
      </c>
      <c r="AP50">
        <v>5</v>
      </c>
      <c r="AQ50">
        <v>5</v>
      </c>
      <c r="AR50">
        <v>5</v>
      </c>
      <c r="AS50">
        <v>5</v>
      </c>
      <c r="AT50">
        <v>5</v>
      </c>
      <c r="AU50">
        <v>5</v>
      </c>
      <c r="AV50">
        <v>5</v>
      </c>
      <c r="AW50">
        <v>5</v>
      </c>
      <c r="AX50">
        <v>5</v>
      </c>
      <c r="AY50">
        <v>5</v>
      </c>
      <c r="AZ50">
        <v>5</v>
      </c>
      <c r="BA50">
        <v>5</v>
      </c>
      <c r="BB50">
        <v>5</v>
      </c>
      <c r="BC50">
        <v>5</v>
      </c>
      <c r="BD50">
        <v>5</v>
      </c>
      <c r="BE50">
        <v>5</v>
      </c>
      <c r="BF50">
        <v>5</v>
      </c>
      <c r="BG50">
        <v>5</v>
      </c>
      <c r="BH50">
        <v>5</v>
      </c>
      <c r="BI50">
        <v>5</v>
      </c>
      <c r="BJ50">
        <v>5</v>
      </c>
      <c r="BK50">
        <v>5</v>
      </c>
      <c r="BL50">
        <v>5</v>
      </c>
      <c r="BM50">
        <v>5</v>
      </c>
      <c r="BN50">
        <v>5</v>
      </c>
      <c r="BO50">
        <v>5</v>
      </c>
      <c r="BP50">
        <v>5</v>
      </c>
      <c r="BQ50">
        <v>5</v>
      </c>
      <c r="BR50">
        <v>5</v>
      </c>
      <c r="BS50">
        <v>5</v>
      </c>
      <c r="BT50">
        <v>5</v>
      </c>
      <c r="BU50" s="9">
        <f>(5+5)/2</f>
        <v>5</v>
      </c>
      <c r="BV50" s="9">
        <f>(5+5)/2</f>
        <v>5</v>
      </c>
      <c r="BW50">
        <v>5</v>
      </c>
      <c r="BX50">
        <v>5</v>
      </c>
      <c r="BY50">
        <v>5</v>
      </c>
      <c r="BZ50">
        <v>5</v>
      </c>
      <c r="CA50">
        <v>5</v>
      </c>
      <c r="CB50">
        <v>5</v>
      </c>
      <c r="CC50">
        <v>5</v>
      </c>
      <c r="CD50">
        <v>5</v>
      </c>
      <c r="CE50">
        <v>5</v>
      </c>
      <c r="CF50">
        <v>5</v>
      </c>
      <c r="CG50">
        <v>5</v>
      </c>
      <c r="CH50">
        <v>5</v>
      </c>
      <c r="CI50">
        <v>5</v>
      </c>
      <c r="CJ50">
        <v>5</v>
      </c>
      <c r="CK50">
        <v>5</v>
      </c>
      <c r="CL50">
        <v>5</v>
      </c>
      <c r="CM50">
        <v>5</v>
      </c>
      <c r="CN50">
        <v>5</v>
      </c>
      <c r="CO50">
        <v>5</v>
      </c>
      <c r="CP50">
        <v>5</v>
      </c>
      <c r="CQ50">
        <v>5</v>
      </c>
      <c r="CR50">
        <v>5</v>
      </c>
      <c r="CS50">
        <v>5</v>
      </c>
      <c r="CT50">
        <v>5</v>
      </c>
      <c r="CU50">
        <v>5</v>
      </c>
      <c r="CV50">
        <v>5</v>
      </c>
      <c r="CW50">
        <v>5</v>
      </c>
      <c r="CX50">
        <v>5</v>
      </c>
      <c r="CY50">
        <v>5</v>
      </c>
      <c r="CZ50">
        <v>5</v>
      </c>
      <c r="DA50">
        <v>5</v>
      </c>
      <c r="DB50">
        <v>5</v>
      </c>
      <c r="DC50">
        <v>5</v>
      </c>
      <c r="DD50">
        <v>5</v>
      </c>
      <c r="DE50">
        <v>5</v>
      </c>
      <c r="DF50">
        <v>5</v>
      </c>
      <c r="DG50">
        <v>5</v>
      </c>
      <c r="DH50">
        <v>5</v>
      </c>
    </row>
    <row r="51" spans="1:112" x14ac:dyDescent="0.25">
      <c r="A51" s="2" t="s">
        <v>21</v>
      </c>
      <c r="B51">
        <v>0</v>
      </c>
      <c r="C51">
        <v>0</v>
      </c>
      <c r="D51">
        <v>0</v>
      </c>
      <c r="E51">
        <v>0</v>
      </c>
      <c r="F51">
        <v>0</v>
      </c>
      <c r="G51">
        <v>0</v>
      </c>
      <c r="H51">
        <v>0</v>
      </c>
      <c r="I51">
        <v>0</v>
      </c>
      <c r="J51">
        <v>0</v>
      </c>
      <c r="K51">
        <v>0</v>
      </c>
      <c r="L51">
        <v>0</v>
      </c>
      <c r="M51">
        <v>0</v>
      </c>
      <c r="N51">
        <v>0</v>
      </c>
      <c r="O51">
        <v>0</v>
      </c>
      <c r="P51">
        <v>0</v>
      </c>
      <c r="Q51">
        <v>0</v>
      </c>
      <c r="R51">
        <v>0</v>
      </c>
      <c r="S51">
        <v>0</v>
      </c>
      <c r="T51">
        <v>0</v>
      </c>
      <c r="U51">
        <v>3</v>
      </c>
      <c r="V51">
        <v>3</v>
      </c>
      <c r="W51">
        <v>3</v>
      </c>
      <c r="X51">
        <v>3</v>
      </c>
      <c r="Y51">
        <v>3</v>
      </c>
      <c r="Z51">
        <v>3</v>
      </c>
      <c r="AA51">
        <v>3</v>
      </c>
      <c r="AB51">
        <v>3</v>
      </c>
      <c r="AC51">
        <v>3</v>
      </c>
      <c r="AD51">
        <v>3</v>
      </c>
      <c r="AE51">
        <v>3</v>
      </c>
      <c r="AF51">
        <v>3</v>
      </c>
      <c r="AG51">
        <v>3</v>
      </c>
      <c r="AH51">
        <v>5</v>
      </c>
      <c r="AI51">
        <v>5</v>
      </c>
      <c r="AJ51">
        <v>5</v>
      </c>
      <c r="AK51">
        <v>5</v>
      </c>
      <c r="AL51">
        <v>5</v>
      </c>
      <c r="AM51">
        <v>5</v>
      </c>
      <c r="AN51">
        <v>5</v>
      </c>
      <c r="AO51">
        <v>5</v>
      </c>
      <c r="AP51">
        <v>5</v>
      </c>
      <c r="AQ51">
        <v>5</v>
      </c>
      <c r="AR51">
        <v>5</v>
      </c>
      <c r="AS51">
        <v>5</v>
      </c>
      <c r="AT51">
        <v>5</v>
      </c>
      <c r="AU51">
        <v>5</v>
      </c>
      <c r="AV51">
        <v>5</v>
      </c>
      <c r="AW51">
        <v>5</v>
      </c>
      <c r="AX51">
        <v>5</v>
      </c>
      <c r="AY51">
        <v>5</v>
      </c>
      <c r="AZ51">
        <v>5</v>
      </c>
      <c r="BA51">
        <v>5</v>
      </c>
      <c r="BB51">
        <v>5</v>
      </c>
      <c r="BC51">
        <v>5</v>
      </c>
      <c r="BD51">
        <v>5</v>
      </c>
      <c r="BE51">
        <v>5</v>
      </c>
      <c r="BF51">
        <v>5</v>
      </c>
      <c r="BG51">
        <v>5</v>
      </c>
      <c r="BH51">
        <v>5</v>
      </c>
      <c r="BI51">
        <v>5</v>
      </c>
      <c r="BJ51">
        <v>5</v>
      </c>
      <c r="BK51">
        <v>5</v>
      </c>
      <c r="BL51">
        <v>5</v>
      </c>
      <c r="BM51">
        <v>5</v>
      </c>
      <c r="BN51">
        <v>5</v>
      </c>
      <c r="BO51">
        <v>5</v>
      </c>
      <c r="BP51">
        <v>5</v>
      </c>
      <c r="BQ51">
        <v>5</v>
      </c>
      <c r="BR51">
        <v>2</v>
      </c>
      <c r="BS51">
        <v>2</v>
      </c>
      <c r="BT51">
        <v>2</v>
      </c>
      <c r="BU51" s="9">
        <f>(2+5)/2</f>
        <v>3.5</v>
      </c>
      <c r="BV51" s="9">
        <f t="shared" ref="BV51:BV53" si="23">(2+5)/2</f>
        <v>3.5</v>
      </c>
      <c r="BW51">
        <v>2</v>
      </c>
      <c r="BX51">
        <v>2</v>
      </c>
      <c r="BY51">
        <v>2</v>
      </c>
      <c r="BZ51">
        <v>2</v>
      </c>
      <c r="CA51">
        <v>2</v>
      </c>
      <c r="CB51">
        <v>2</v>
      </c>
      <c r="CC51">
        <v>2</v>
      </c>
      <c r="CD51">
        <v>2</v>
      </c>
      <c r="CE51">
        <v>2</v>
      </c>
      <c r="CF51">
        <v>2</v>
      </c>
      <c r="CG51">
        <v>2</v>
      </c>
      <c r="CH51">
        <v>2</v>
      </c>
      <c r="CI51">
        <v>2</v>
      </c>
      <c r="CJ51">
        <v>2</v>
      </c>
      <c r="CK51">
        <v>2</v>
      </c>
      <c r="CL51">
        <v>2</v>
      </c>
      <c r="CM51">
        <v>2</v>
      </c>
      <c r="CN51">
        <v>2</v>
      </c>
      <c r="CO51">
        <v>2</v>
      </c>
      <c r="CP51">
        <v>2</v>
      </c>
      <c r="CQ51">
        <v>2</v>
      </c>
      <c r="CR51">
        <v>2</v>
      </c>
      <c r="CS51">
        <v>2</v>
      </c>
      <c r="CT51">
        <v>2</v>
      </c>
      <c r="CU51">
        <v>2</v>
      </c>
      <c r="CV51">
        <v>2</v>
      </c>
      <c r="CW51">
        <v>2</v>
      </c>
      <c r="CX51">
        <v>2</v>
      </c>
      <c r="CY51">
        <v>2</v>
      </c>
      <c r="CZ51">
        <v>2</v>
      </c>
      <c r="DA51" s="9">
        <f>(2+5)/2</f>
        <v>3.5</v>
      </c>
      <c r="DB51" s="9">
        <f t="shared" ref="DB51:DD54" si="24">(2+5)/2</f>
        <v>3.5</v>
      </c>
      <c r="DC51" s="9">
        <f t="shared" si="24"/>
        <v>3.5</v>
      </c>
      <c r="DD51" s="9">
        <f t="shared" si="24"/>
        <v>3.5</v>
      </c>
      <c r="DE51">
        <v>2</v>
      </c>
      <c r="DF51">
        <v>2</v>
      </c>
      <c r="DG51">
        <v>2</v>
      </c>
      <c r="DH51">
        <v>2</v>
      </c>
    </row>
    <row r="52" spans="1:112" x14ac:dyDescent="0.25">
      <c r="A52" s="2" t="s">
        <v>4</v>
      </c>
      <c r="B52">
        <v>0</v>
      </c>
      <c r="C52">
        <v>0</v>
      </c>
      <c r="D52">
        <v>0</v>
      </c>
      <c r="E52">
        <v>0</v>
      </c>
      <c r="F52">
        <v>0</v>
      </c>
      <c r="G52">
        <v>0</v>
      </c>
      <c r="H52">
        <v>0</v>
      </c>
      <c r="I52">
        <v>0</v>
      </c>
      <c r="J52">
        <v>0</v>
      </c>
      <c r="K52">
        <v>0</v>
      </c>
      <c r="L52">
        <v>0</v>
      </c>
      <c r="M52">
        <v>0</v>
      </c>
      <c r="N52">
        <v>0</v>
      </c>
      <c r="O52">
        <v>0</v>
      </c>
      <c r="P52">
        <v>0</v>
      </c>
      <c r="Q52">
        <v>3</v>
      </c>
      <c r="R52">
        <v>3</v>
      </c>
      <c r="S52">
        <v>3</v>
      </c>
      <c r="T52">
        <v>3</v>
      </c>
      <c r="U52">
        <v>3</v>
      </c>
      <c r="V52">
        <v>3</v>
      </c>
      <c r="W52">
        <v>3</v>
      </c>
      <c r="X52">
        <v>3</v>
      </c>
      <c r="Y52">
        <v>3</v>
      </c>
      <c r="Z52">
        <v>3</v>
      </c>
      <c r="AA52">
        <v>3</v>
      </c>
      <c r="AB52">
        <v>3</v>
      </c>
      <c r="AC52">
        <v>3</v>
      </c>
      <c r="AD52">
        <v>3</v>
      </c>
      <c r="AE52">
        <v>3</v>
      </c>
      <c r="AF52">
        <v>3</v>
      </c>
      <c r="AG52">
        <v>3</v>
      </c>
      <c r="AH52">
        <v>5</v>
      </c>
      <c r="AI52">
        <v>5</v>
      </c>
      <c r="AJ52">
        <v>5</v>
      </c>
      <c r="AK52">
        <v>5</v>
      </c>
      <c r="AL52">
        <v>5</v>
      </c>
      <c r="AM52">
        <v>5</v>
      </c>
      <c r="AN52">
        <v>5</v>
      </c>
      <c r="AO52">
        <v>5</v>
      </c>
      <c r="AP52">
        <v>5</v>
      </c>
      <c r="AQ52">
        <v>5</v>
      </c>
      <c r="AR52">
        <v>5</v>
      </c>
      <c r="AS52">
        <v>5</v>
      </c>
      <c r="AT52">
        <v>5</v>
      </c>
      <c r="AU52">
        <v>5</v>
      </c>
      <c r="AV52">
        <v>5</v>
      </c>
      <c r="AW52">
        <v>5</v>
      </c>
      <c r="AX52">
        <v>5</v>
      </c>
      <c r="AY52">
        <v>5</v>
      </c>
      <c r="AZ52">
        <v>5</v>
      </c>
      <c r="BA52">
        <v>5</v>
      </c>
      <c r="BB52">
        <v>5</v>
      </c>
      <c r="BC52">
        <v>5</v>
      </c>
      <c r="BD52">
        <v>5</v>
      </c>
      <c r="BE52">
        <v>5</v>
      </c>
      <c r="BF52">
        <v>5</v>
      </c>
      <c r="BG52">
        <v>5</v>
      </c>
      <c r="BH52">
        <v>5</v>
      </c>
      <c r="BI52">
        <v>5</v>
      </c>
      <c r="BJ52">
        <v>5</v>
      </c>
      <c r="BK52">
        <v>5</v>
      </c>
      <c r="BL52">
        <v>5</v>
      </c>
      <c r="BM52">
        <v>5</v>
      </c>
      <c r="BN52">
        <v>5</v>
      </c>
      <c r="BO52">
        <v>5</v>
      </c>
      <c r="BP52">
        <v>5</v>
      </c>
      <c r="BQ52">
        <v>5</v>
      </c>
      <c r="BR52">
        <v>2</v>
      </c>
      <c r="BS52">
        <v>2</v>
      </c>
      <c r="BT52">
        <v>2</v>
      </c>
      <c r="BU52" s="9">
        <f t="shared" ref="BU52:BU53" si="25">(2+5)/2</f>
        <v>3.5</v>
      </c>
      <c r="BV52" s="9">
        <f t="shared" si="23"/>
        <v>3.5</v>
      </c>
      <c r="BW52">
        <v>2</v>
      </c>
      <c r="BX52">
        <v>2</v>
      </c>
      <c r="BY52">
        <v>2</v>
      </c>
      <c r="BZ52">
        <v>2</v>
      </c>
      <c r="CA52">
        <v>2</v>
      </c>
      <c r="CB52">
        <v>2</v>
      </c>
      <c r="CC52">
        <v>2</v>
      </c>
      <c r="CD52">
        <v>2</v>
      </c>
      <c r="CE52">
        <v>2</v>
      </c>
      <c r="CF52">
        <v>2</v>
      </c>
      <c r="CG52">
        <v>2</v>
      </c>
      <c r="CH52">
        <v>2</v>
      </c>
      <c r="CI52">
        <v>2</v>
      </c>
      <c r="CJ52">
        <v>2</v>
      </c>
      <c r="CK52">
        <v>2</v>
      </c>
      <c r="CL52">
        <v>2</v>
      </c>
      <c r="CM52">
        <v>2</v>
      </c>
      <c r="CN52">
        <v>2</v>
      </c>
      <c r="CO52">
        <v>2</v>
      </c>
      <c r="CP52">
        <v>2</v>
      </c>
      <c r="CQ52">
        <v>2</v>
      </c>
      <c r="CR52">
        <v>2</v>
      </c>
      <c r="CS52">
        <v>2</v>
      </c>
      <c r="CT52">
        <v>2</v>
      </c>
      <c r="CU52">
        <v>2</v>
      </c>
      <c r="CV52">
        <v>2</v>
      </c>
      <c r="CW52">
        <v>2</v>
      </c>
      <c r="CX52">
        <v>2</v>
      </c>
      <c r="CY52">
        <v>2</v>
      </c>
      <c r="CZ52">
        <v>2</v>
      </c>
      <c r="DA52" s="9">
        <f t="shared" ref="DA52:DA54" si="26">(2+5)/2</f>
        <v>3.5</v>
      </c>
      <c r="DB52" s="9">
        <f t="shared" si="24"/>
        <v>3.5</v>
      </c>
      <c r="DC52" s="9">
        <f t="shared" si="24"/>
        <v>3.5</v>
      </c>
      <c r="DD52" s="9">
        <f t="shared" si="24"/>
        <v>3.5</v>
      </c>
      <c r="DE52">
        <v>2</v>
      </c>
      <c r="DF52">
        <v>2</v>
      </c>
      <c r="DG52">
        <v>2</v>
      </c>
      <c r="DH52">
        <v>2</v>
      </c>
    </row>
    <row r="53" spans="1:112" x14ac:dyDescent="0.25">
      <c r="A53" s="2" t="s">
        <v>19</v>
      </c>
      <c r="B53">
        <v>0</v>
      </c>
      <c r="C53">
        <v>0</v>
      </c>
      <c r="D53">
        <v>0</v>
      </c>
      <c r="E53">
        <v>0</v>
      </c>
      <c r="F53">
        <v>0</v>
      </c>
      <c r="G53">
        <v>0</v>
      </c>
      <c r="H53">
        <v>0</v>
      </c>
      <c r="I53">
        <v>0</v>
      </c>
      <c r="J53">
        <v>0</v>
      </c>
      <c r="K53">
        <v>0</v>
      </c>
      <c r="L53">
        <v>0</v>
      </c>
      <c r="M53">
        <v>0</v>
      </c>
      <c r="N53">
        <v>0</v>
      </c>
      <c r="O53">
        <v>0</v>
      </c>
      <c r="P53">
        <v>0</v>
      </c>
      <c r="Q53">
        <v>0</v>
      </c>
      <c r="R53">
        <v>0</v>
      </c>
      <c r="S53">
        <v>0</v>
      </c>
      <c r="T53">
        <v>0</v>
      </c>
      <c r="U53">
        <v>3</v>
      </c>
      <c r="V53">
        <v>3</v>
      </c>
      <c r="W53">
        <v>3</v>
      </c>
      <c r="X53">
        <v>3</v>
      </c>
      <c r="Y53">
        <v>3</v>
      </c>
      <c r="Z53">
        <v>3</v>
      </c>
      <c r="AA53">
        <v>3</v>
      </c>
      <c r="AB53">
        <v>3</v>
      </c>
      <c r="AC53">
        <v>3</v>
      </c>
      <c r="AD53">
        <v>3</v>
      </c>
      <c r="AE53">
        <v>3</v>
      </c>
      <c r="AF53">
        <v>3</v>
      </c>
      <c r="AG53">
        <v>3</v>
      </c>
      <c r="AH53">
        <v>5</v>
      </c>
      <c r="AI53">
        <v>5</v>
      </c>
      <c r="AJ53">
        <v>5</v>
      </c>
      <c r="AK53">
        <v>5</v>
      </c>
      <c r="AL53">
        <v>5</v>
      </c>
      <c r="AM53">
        <v>5</v>
      </c>
      <c r="AN53">
        <v>5</v>
      </c>
      <c r="AO53">
        <v>5</v>
      </c>
      <c r="AP53">
        <v>5</v>
      </c>
      <c r="AQ53">
        <v>5</v>
      </c>
      <c r="AR53">
        <v>5</v>
      </c>
      <c r="AS53">
        <v>5</v>
      </c>
      <c r="AT53">
        <v>5</v>
      </c>
      <c r="AU53">
        <v>5</v>
      </c>
      <c r="AV53">
        <v>5</v>
      </c>
      <c r="AW53">
        <v>5</v>
      </c>
      <c r="AX53">
        <v>5</v>
      </c>
      <c r="AY53">
        <v>5</v>
      </c>
      <c r="AZ53">
        <v>5</v>
      </c>
      <c r="BA53">
        <v>5</v>
      </c>
      <c r="BB53">
        <v>5</v>
      </c>
      <c r="BC53">
        <v>5</v>
      </c>
      <c r="BD53">
        <v>5</v>
      </c>
      <c r="BE53">
        <v>5</v>
      </c>
      <c r="BF53">
        <v>5</v>
      </c>
      <c r="BG53">
        <v>5</v>
      </c>
      <c r="BH53">
        <v>5</v>
      </c>
      <c r="BI53">
        <v>5</v>
      </c>
      <c r="BJ53">
        <v>5</v>
      </c>
      <c r="BK53">
        <v>5</v>
      </c>
      <c r="BL53">
        <v>5</v>
      </c>
      <c r="BM53">
        <v>5</v>
      </c>
      <c r="BN53">
        <v>5</v>
      </c>
      <c r="BO53">
        <v>5</v>
      </c>
      <c r="BP53">
        <v>5</v>
      </c>
      <c r="BQ53">
        <v>5</v>
      </c>
      <c r="BR53">
        <v>2</v>
      </c>
      <c r="BS53">
        <v>2</v>
      </c>
      <c r="BT53">
        <v>2</v>
      </c>
      <c r="BU53" s="9">
        <f t="shared" si="25"/>
        <v>3.5</v>
      </c>
      <c r="BV53" s="9">
        <f t="shared" si="23"/>
        <v>3.5</v>
      </c>
      <c r="BW53">
        <v>2</v>
      </c>
      <c r="BX53">
        <v>2</v>
      </c>
      <c r="BY53">
        <v>2</v>
      </c>
      <c r="BZ53">
        <v>2</v>
      </c>
      <c r="CA53">
        <v>2</v>
      </c>
      <c r="CB53">
        <v>2</v>
      </c>
      <c r="CC53">
        <v>2</v>
      </c>
      <c r="CD53">
        <v>2</v>
      </c>
      <c r="CE53">
        <v>2</v>
      </c>
      <c r="CF53">
        <v>2</v>
      </c>
      <c r="CG53">
        <v>2</v>
      </c>
      <c r="CH53">
        <v>2</v>
      </c>
      <c r="CI53">
        <v>2</v>
      </c>
      <c r="CJ53">
        <v>2</v>
      </c>
      <c r="CK53">
        <v>2</v>
      </c>
      <c r="CL53">
        <v>2</v>
      </c>
      <c r="CM53">
        <v>2</v>
      </c>
      <c r="CN53">
        <v>2</v>
      </c>
      <c r="CO53">
        <v>2</v>
      </c>
      <c r="CP53">
        <v>2</v>
      </c>
      <c r="CQ53">
        <v>2</v>
      </c>
      <c r="CR53">
        <v>2</v>
      </c>
      <c r="CS53">
        <v>2</v>
      </c>
      <c r="CT53">
        <v>2</v>
      </c>
      <c r="CU53">
        <v>2</v>
      </c>
      <c r="CV53">
        <v>2</v>
      </c>
      <c r="CW53">
        <v>2</v>
      </c>
      <c r="CX53">
        <v>2</v>
      </c>
      <c r="CY53">
        <v>2</v>
      </c>
      <c r="CZ53">
        <v>2</v>
      </c>
      <c r="DA53" s="9">
        <f t="shared" si="26"/>
        <v>3.5</v>
      </c>
      <c r="DB53" s="9">
        <f t="shared" si="24"/>
        <v>3.5</v>
      </c>
      <c r="DC53" s="9">
        <f t="shared" si="24"/>
        <v>3.5</v>
      </c>
      <c r="DD53" s="9">
        <f t="shared" si="24"/>
        <v>3.5</v>
      </c>
      <c r="DE53">
        <v>2</v>
      </c>
      <c r="DF53">
        <v>2</v>
      </c>
      <c r="DG53">
        <v>2</v>
      </c>
      <c r="DH53">
        <v>2</v>
      </c>
    </row>
    <row r="54" spans="1:112" x14ac:dyDescent="0.25">
      <c r="A54" s="2" t="s">
        <v>6</v>
      </c>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5</v>
      </c>
      <c r="AI54">
        <v>5</v>
      </c>
      <c r="AJ54">
        <v>5</v>
      </c>
      <c r="AK54">
        <v>5</v>
      </c>
      <c r="AL54">
        <v>5</v>
      </c>
      <c r="AM54">
        <v>5</v>
      </c>
      <c r="AN54">
        <v>5</v>
      </c>
      <c r="AO54">
        <v>5</v>
      </c>
      <c r="AP54">
        <v>5</v>
      </c>
      <c r="AQ54">
        <v>5</v>
      </c>
      <c r="AR54">
        <v>5</v>
      </c>
      <c r="AS54">
        <v>5</v>
      </c>
      <c r="AT54">
        <v>5</v>
      </c>
      <c r="AU54">
        <v>5</v>
      </c>
      <c r="AV54">
        <v>5</v>
      </c>
      <c r="AW54">
        <v>5</v>
      </c>
      <c r="AX54">
        <v>5</v>
      </c>
      <c r="AY54">
        <v>5</v>
      </c>
      <c r="AZ54">
        <v>5</v>
      </c>
      <c r="BA54">
        <v>5</v>
      </c>
      <c r="BB54">
        <v>5</v>
      </c>
      <c r="BC54">
        <v>5</v>
      </c>
      <c r="BD54">
        <v>5</v>
      </c>
      <c r="BE54">
        <v>5</v>
      </c>
      <c r="BF54">
        <v>5</v>
      </c>
      <c r="BG54">
        <v>5</v>
      </c>
      <c r="BH54">
        <v>5</v>
      </c>
      <c r="BI54">
        <v>5</v>
      </c>
      <c r="BJ54">
        <v>5</v>
      </c>
      <c r="BK54">
        <v>5</v>
      </c>
      <c r="BL54">
        <v>5</v>
      </c>
      <c r="BM54">
        <v>5</v>
      </c>
      <c r="BN54">
        <v>5</v>
      </c>
      <c r="BO54">
        <v>5</v>
      </c>
      <c r="BP54">
        <v>5</v>
      </c>
      <c r="BQ54">
        <v>5</v>
      </c>
      <c r="BR54">
        <v>2</v>
      </c>
      <c r="BS54">
        <v>2</v>
      </c>
      <c r="BT54">
        <v>2</v>
      </c>
      <c r="BU54">
        <v>2</v>
      </c>
      <c r="BV54">
        <v>2</v>
      </c>
      <c r="BW54">
        <v>2</v>
      </c>
      <c r="BX54">
        <v>2</v>
      </c>
      <c r="BY54">
        <v>2</v>
      </c>
      <c r="BZ54">
        <v>2</v>
      </c>
      <c r="CA54">
        <v>2</v>
      </c>
      <c r="CB54">
        <v>2</v>
      </c>
      <c r="CC54">
        <v>2</v>
      </c>
      <c r="CD54">
        <v>2</v>
      </c>
      <c r="CE54">
        <v>2</v>
      </c>
      <c r="CF54">
        <v>2</v>
      </c>
      <c r="CG54">
        <v>2</v>
      </c>
      <c r="CH54">
        <v>2</v>
      </c>
      <c r="CI54">
        <v>2</v>
      </c>
      <c r="CJ54">
        <v>2</v>
      </c>
      <c r="CK54">
        <v>2</v>
      </c>
      <c r="CL54">
        <v>2</v>
      </c>
      <c r="CM54">
        <v>2</v>
      </c>
      <c r="CN54">
        <v>2</v>
      </c>
      <c r="CO54">
        <v>2</v>
      </c>
      <c r="CP54">
        <v>2</v>
      </c>
      <c r="CQ54">
        <v>2</v>
      </c>
      <c r="CR54">
        <v>2</v>
      </c>
      <c r="CS54">
        <v>2</v>
      </c>
      <c r="CT54">
        <v>2</v>
      </c>
      <c r="CU54">
        <v>2</v>
      </c>
      <c r="CV54">
        <v>2</v>
      </c>
      <c r="CW54">
        <v>2</v>
      </c>
      <c r="CX54">
        <v>2</v>
      </c>
      <c r="CY54">
        <v>2</v>
      </c>
      <c r="CZ54">
        <v>2</v>
      </c>
      <c r="DA54" s="9">
        <f t="shared" si="26"/>
        <v>3.5</v>
      </c>
      <c r="DB54" s="9">
        <f t="shared" si="24"/>
        <v>3.5</v>
      </c>
      <c r="DC54" s="9">
        <f t="shared" si="24"/>
        <v>3.5</v>
      </c>
      <c r="DD54" s="9">
        <f t="shared" si="24"/>
        <v>3.5</v>
      </c>
      <c r="DE54">
        <v>2</v>
      </c>
      <c r="DF54">
        <v>2</v>
      </c>
      <c r="DG54">
        <v>2</v>
      </c>
      <c r="DH54">
        <v>2</v>
      </c>
    </row>
    <row r="55" spans="1:112" x14ac:dyDescent="0.25">
      <c r="A55" s="2" t="s">
        <v>13</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5</v>
      </c>
      <c r="AI55">
        <v>5</v>
      </c>
      <c r="AJ55">
        <v>5</v>
      </c>
      <c r="AK55">
        <v>5</v>
      </c>
      <c r="AL55">
        <v>5</v>
      </c>
      <c r="AM55">
        <v>5</v>
      </c>
      <c r="AN55">
        <v>5</v>
      </c>
      <c r="AO55">
        <v>5</v>
      </c>
      <c r="AP55">
        <v>5</v>
      </c>
      <c r="AQ55">
        <v>5</v>
      </c>
      <c r="AR55">
        <v>5</v>
      </c>
      <c r="AS55">
        <v>5</v>
      </c>
      <c r="AT55">
        <v>5</v>
      </c>
      <c r="AU55">
        <v>5</v>
      </c>
      <c r="AV55">
        <v>5</v>
      </c>
      <c r="AW55">
        <v>5</v>
      </c>
      <c r="AX55">
        <v>5</v>
      </c>
      <c r="AY55">
        <v>5</v>
      </c>
      <c r="AZ55">
        <v>5</v>
      </c>
      <c r="BA55">
        <v>5</v>
      </c>
      <c r="BB55">
        <v>5</v>
      </c>
      <c r="BC55">
        <v>5</v>
      </c>
      <c r="BD55">
        <v>5</v>
      </c>
      <c r="BE55">
        <v>5</v>
      </c>
      <c r="BF55">
        <v>5</v>
      </c>
      <c r="BG55">
        <v>5</v>
      </c>
      <c r="BH55">
        <v>5</v>
      </c>
      <c r="BI55">
        <v>5</v>
      </c>
      <c r="BJ55">
        <v>5</v>
      </c>
      <c r="BK55">
        <v>5</v>
      </c>
      <c r="BL55">
        <v>5</v>
      </c>
      <c r="BM55">
        <v>5</v>
      </c>
      <c r="BN55">
        <v>5</v>
      </c>
      <c r="BO55">
        <v>5</v>
      </c>
      <c r="BP55">
        <v>5</v>
      </c>
      <c r="BQ55">
        <v>5</v>
      </c>
      <c r="BR55">
        <v>5</v>
      </c>
      <c r="BS55">
        <v>5</v>
      </c>
      <c r="BT55">
        <v>5</v>
      </c>
      <c r="BU55">
        <v>5</v>
      </c>
      <c r="BV55">
        <v>5</v>
      </c>
      <c r="BW55">
        <v>5</v>
      </c>
      <c r="BX55">
        <v>5</v>
      </c>
      <c r="BY55">
        <v>5</v>
      </c>
      <c r="BZ55">
        <v>5</v>
      </c>
      <c r="CA55">
        <v>5</v>
      </c>
      <c r="CB55">
        <v>5</v>
      </c>
      <c r="CC55">
        <v>5</v>
      </c>
      <c r="CD55">
        <v>5</v>
      </c>
      <c r="CE55">
        <v>5</v>
      </c>
      <c r="CF55">
        <v>5</v>
      </c>
      <c r="CG55">
        <v>5</v>
      </c>
      <c r="CH55">
        <v>5</v>
      </c>
      <c r="CI55">
        <v>5</v>
      </c>
      <c r="CJ55">
        <v>5</v>
      </c>
      <c r="CK55">
        <v>5</v>
      </c>
      <c r="CL55">
        <v>5</v>
      </c>
      <c r="CM55">
        <v>5</v>
      </c>
      <c r="CN55">
        <v>5</v>
      </c>
      <c r="CO55">
        <v>5</v>
      </c>
      <c r="CP55">
        <v>5</v>
      </c>
      <c r="CQ55">
        <v>5</v>
      </c>
      <c r="CR55">
        <v>5</v>
      </c>
      <c r="CS55">
        <v>5</v>
      </c>
      <c r="CT55">
        <v>5</v>
      </c>
      <c r="CU55">
        <v>5</v>
      </c>
      <c r="CV55">
        <v>5</v>
      </c>
      <c r="CW55">
        <v>5</v>
      </c>
      <c r="CX55">
        <v>5</v>
      </c>
      <c r="CY55">
        <v>5</v>
      </c>
      <c r="CZ55">
        <v>5</v>
      </c>
      <c r="DA55">
        <v>5</v>
      </c>
      <c r="DB55">
        <v>5</v>
      </c>
      <c r="DC55">
        <v>5</v>
      </c>
      <c r="DD55">
        <v>5</v>
      </c>
      <c r="DE55">
        <v>5</v>
      </c>
      <c r="DF55">
        <v>5</v>
      </c>
      <c r="DG55">
        <v>5</v>
      </c>
      <c r="DH55">
        <v>5</v>
      </c>
    </row>
    <row r="56" spans="1:112" x14ac:dyDescent="0.25">
      <c r="A56" s="2" t="s">
        <v>14</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5</v>
      </c>
      <c r="AI56">
        <v>5</v>
      </c>
      <c r="AJ56">
        <v>5</v>
      </c>
      <c r="AK56">
        <v>5</v>
      </c>
      <c r="AL56">
        <v>5</v>
      </c>
      <c r="AM56">
        <v>5</v>
      </c>
      <c r="AN56">
        <v>5</v>
      </c>
      <c r="AO56">
        <v>5</v>
      </c>
      <c r="AP56">
        <v>5</v>
      </c>
      <c r="AQ56">
        <v>5</v>
      </c>
      <c r="AR56">
        <v>5</v>
      </c>
      <c r="AS56">
        <v>5</v>
      </c>
      <c r="AT56">
        <v>5</v>
      </c>
      <c r="AU56">
        <v>5</v>
      </c>
      <c r="AV56">
        <v>5</v>
      </c>
      <c r="AW56">
        <v>5</v>
      </c>
      <c r="AX56">
        <v>5</v>
      </c>
      <c r="AY56">
        <v>5</v>
      </c>
      <c r="AZ56">
        <v>5</v>
      </c>
      <c r="BA56">
        <v>5</v>
      </c>
      <c r="BB56">
        <v>5</v>
      </c>
      <c r="BC56">
        <v>5</v>
      </c>
      <c r="BD56">
        <v>5</v>
      </c>
      <c r="BE56">
        <v>5</v>
      </c>
      <c r="BF56">
        <v>5</v>
      </c>
      <c r="BG56">
        <v>5</v>
      </c>
      <c r="BH56">
        <v>5</v>
      </c>
      <c r="BI56">
        <v>5</v>
      </c>
      <c r="BJ56">
        <v>5</v>
      </c>
      <c r="BK56">
        <v>5</v>
      </c>
      <c r="BL56">
        <v>5</v>
      </c>
      <c r="BM56">
        <v>5</v>
      </c>
      <c r="BN56">
        <v>5</v>
      </c>
      <c r="BO56">
        <v>5</v>
      </c>
      <c r="BP56">
        <v>5</v>
      </c>
      <c r="BQ56">
        <v>5</v>
      </c>
      <c r="BR56">
        <v>2</v>
      </c>
      <c r="BS56">
        <v>2</v>
      </c>
      <c r="BT56">
        <v>2</v>
      </c>
      <c r="BU56">
        <v>2</v>
      </c>
      <c r="BV56">
        <v>2</v>
      </c>
      <c r="BW56">
        <v>2</v>
      </c>
      <c r="BX56">
        <v>2</v>
      </c>
      <c r="BY56">
        <v>2</v>
      </c>
      <c r="BZ56">
        <v>2</v>
      </c>
      <c r="CA56">
        <v>2</v>
      </c>
      <c r="CB56">
        <v>2</v>
      </c>
      <c r="CC56">
        <v>2</v>
      </c>
      <c r="CD56">
        <v>2</v>
      </c>
      <c r="CE56">
        <v>2</v>
      </c>
      <c r="CF56">
        <v>2</v>
      </c>
      <c r="CG56">
        <v>2</v>
      </c>
      <c r="CH56">
        <v>2</v>
      </c>
      <c r="CI56">
        <v>2</v>
      </c>
      <c r="CJ56">
        <v>2</v>
      </c>
      <c r="CK56">
        <v>2</v>
      </c>
      <c r="CL56">
        <v>2</v>
      </c>
      <c r="CM56">
        <v>2</v>
      </c>
      <c r="CN56">
        <v>2</v>
      </c>
      <c r="CO56">
        <v>2</v>
      </c>
      <c r="CP56">
        <v>2</v>
      </c>
      <c r="CQ56">
        <v>2</v>
      </c>
      <c r="CR56">
        <v>2</v>
      </c>
      <c r="CS56">
        <v>2</v>
      </c>
      <c r="CT56">
        <v>2</v>
      </c>
      <c r="CU56">
        <v>2</v>
      </c>
      <c r="CV56">
        <v>2</v>
      </c>
      <c r="CW56">
        <v>2</v>
      </c>
      <c r="CX56">
        <v>2</v>
      </c>
      <c r="CY56">
        <v>2</v>
      </c>
      <c r="CZ56">
        <v>2</v>
      </c>
      <c r="DA56" s="9">
        <f>(2+5)/2</f>
        <v>3.5</v>
      </c>
      <c r="DB56" s="9">
        <f t="shared" ref="DB56:DD56" si="27">(2+5)/2</f>
        <v>3.5</v>
      </c>
      <c r="DC56" s="9">
        <f t="shared" si="27"/>
        <v>3.5</v>
      </c>
      <c r="DD56" s="9">
        <f t="shared" si="27"/>
        <v>3.5</v>
      </c>
      <c r="DE56">
        <v>2</v>
      </c>
      <c r="DF56">
        <v>2</v>
      </c>
      <c r="DG56">
        <v>2</v>
      </c>
      <c r="DH56">
        <v>2</v>
      </c>
    </row>
    <row r="57" spans="1:112" x14ac:dyDescent="0.25">
      <c r="A57" s="1" t="s">
        <v>7</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0</v>
      </c>
      <c r="CT57">
        <v>0</v>
      </c>
      <c r="CU57">
        <v>0</v>
      </c>
      <c r="CV57">
        <v>0</v>
      </c>
      <c r="CW57">
        <v>0</v>
      </c>
      <c r="CX57">
        <v>0</v>
      </c>
      <c r="CY57">
        <v>0</v>
      </c>
      <c r="CZ57">
        <v>0</v>
      </c>
      <c r="DA57">
        <v>0</v>
      </c>
      <c r="DB57">
        <v>0</v>
      </c>
      <c r="DC57">
        <v>0</v>
      </c>
      <c r="DD57">
        <v>0</v>
      </c>
      <c r="DE57">
        <v>0</v>
      </c>
      <c r="DF57">
        <v>0</v>
      </c>
      <c r="DG57">
        <v>0</v>
      </c>
      <c r="DH57">
        <v>0</v>
      </c>
    </row>
    <row r="58" spans="1:112" x14ac:dyDescent="0.25">
      <c r="A58" s="1" t="s">
        <v>15</v>
      </c>
      <c r="B58">
        <v>0</v>
      </c>
      <c r="C58">
        <v>0</v>
      </c>
      <c r="D58">
        <v>0</v>
      </c>
      <c r="E58">
        <v>0</v>
      </c>
      <c r="F58">
        <v>0</v>
      </c>
      <c r="G58">
        <v>0</v>
      </c>
      <c r="H58">
        <v>0</v>
      </c>
      <c r="I58">
        <v>0</v>
      </c>
      <c r="J58">
        <v>0</v>
      </c>
      <c r="K58">
        <v>0</v>
      </c>
      <c r="L58">
        <v>0</v>
      </c>
      <c r="M58">
        <v>0</v>
      </c>
      <c r="N58">
        <v>0</v>
      </c>
      <c r="O58">
        <v>0</v>
      </c>
      <c r="P58">
        <v>0</v>
      </c>
      <c r="Q58">
        <v>0</v>
      </c>
      <c r="R58">
        <v>0</v>
      </c>
      <c r="S58">
        <v>0</v>
      </c>
      <c r="T58">
        <v>0</v>
      </c>
      <c r="U58">
        <v>3</v>
      </c>
      <c r="V58">
        <v>3</v>
      </c>
      <c r="W58">
        <v>3</v>
      </c>
      <c r="X58">
        <v>3</v>
      </c>
      <c r="Y58">
        <v>3</v>
      </c>
      <c r="Z58">
        <v>3</v>
      </c>
      <c r="AA58">
        <v>3</v>
      </c>
      <c r="AB58">
        <v>3</v>
      </c>
      <c r="AC58">
        <v>3</v>
      </c>
      <c r="AD58">
        <v>3</v>
      </c>
      <c r="AE58">
        <v>3</v>
      </c>
      <c r="AF58">
        <v>3</v>
      </c>
      <c r="AG58">
        <v>3</v>
      </c>
      <c r="AH58">
        <v>3</v>
      </c>
      <c r="AI58">
        <v>3</v>
      </c>
      <c r="AJ58">
        <v>3</v>
      </c>
      <c r="AK58">
        <v>3</v>
      </c>
      <c r="AL58">
        <v>3</v>
      </c>
      <c r="AM58">
        <v>3</v>
      </c>
      <c r="AN58">
        <v>3</v>
      </c>
      <c r="AO58">
        <v>3</v>
      </c>
      <c r="AP58">
        <v>3</v>
      </c>
      <c r="AQ58">
        <v>3</v>
      </c>
      <c r="AR58">
        <v>3</v>
      </c>
      <c r="AS58">
        <v>3</v>
      </c>
      <c r="AT58">
        <v>3</v>
      </c>
      <c r="AU58">
        <v>3</v>
      </c>
      <c r="AV58">
        <v>3</v>
      </c>
      <c r="AW58">
        <v>3</v>
      </c>
      <c r="AX58">
        <v>3</v>
      </c>
      <c r="AY58">
        <v>3</v>
      </c>
      <c r="AZ58">
        <v>3</v>
      </c>
      <c r="BA58">
        <v>3</v>
      </c>
      <c r="BB58">
        <v>3</v>
      </c>
      <c r="BC58">
        <v>3</v>
      </c>
      <c r="BD58">
        <v>3</v>
      </c>
      <c r="BE58">
        <v>3</v>
      </c>
      <c r="BF58">
        <v>3</v>
      </c>
      <c r="BG58">
        <v>3</v>
      </c>
      <c r="BH58">
        <v>3</v>
      </c>
      <c r="BI58">
        <v>3</v>
      </c>
      <c r="BJ58">
        <v>3</v>
      </c>
      <c r="BK58">
        <v>3</v>
      </c>
      <c r="BL58">
        <v>3</v>
      </c>
      <c r="BM58">
        <v>3</v>
      </c>
      <c r="BN58">
        <v>3</v>
      </c>
      <c r="BO58">
        <v>3</v>
      </c>
      <c r="BP58">
        <v>3</v>
      </c>
      <c r="BQ58">
        <v>3</v>
      </c>
      <c r="BR58">
        <v>3</v>
      </c>
      <c r="BS58">
        <v>3</v>
      </c>
      <c r="BT58">
        <v>3</v>
      </c>
      <c r="BU58">
        <v>3</v>
      </c>
      <c r="BV58">
        <v>3</v>
      </c>
      <c r="BW58">
        <v>3</v>
      </c>
      <c r="BX58">
        <v>3</v>
      </c>
      <c r="BY58">
        <v>3</v>
      </c>
      <c r="BZ58">
        <v>3</v>
      </c>
      <c r="CA58">
        <v>3</v>
      </c>
      <c r="CB58">
        <v>3</v>
      </c>
      <c r="CC58">
        <v>3</v>
      </c>
      <c r="CD58">
        <v>3</v>
      </c>
      <c r="CE58">
        <v>3</v>
      </c>
      <c r="CF58">
        <v>3</v>
      </c>
      <c r="CG58">
        <v>3</v>
      </c>
      <c r="CH58">
        <v>3</v>
      </c>
      <c r="CI58">
        <v>3</v>
      </c>
      <c r="CJ58">
        <v>3</v>
      </c>
      <c r="CK58">
        <v>3</v>
      </c>
      <c r="CL58">
        <v>3</v>
      </c>
      <c r="CM58">
        <v>3</v>
      </c>
      <c r="CN58">
        <v>3</v>
      </c>
      <c r="CO58">
        <v>3</v>
      </c>
      <c r="CP58">
        <v>2</v>
      </c>
      <c r="CQ58">
        <v>2</v>
      </c>
      <c r="CR58">
        <v>2</v>
      </c>
      <c r="CS58">
        <v>2</v>
      </c>
      <c r="CT58">
        <v>2</v>
      </c>
      <c r="CU58">
        <v>2</v>
      </c>
      <c r="CV58">
        <v>2</v>
      </c>
      <c r="CW58">
        <v>2</v>
      </c>
      <c r="CX58">
        <v>2</v>
      </c>
      <c r="CY58">
        <v>2</v>
      </c>
      <c r="CZ58">
        <v>2</v>
      </c>
      <c r="DA58">
        <v>2</v>
      </c>
      <c r="DB58">
        <v>2</v>
      </c>
      <c r="DC58">
        <v>2</v>
      </c>
      <c r="DD58">
        <v>2</v>
      </c>
      <c r="DE58">
        <v>2</v>
      </c>
      <c r="DF58">
        <v>2</v>
      </c>
      <c r="DG58">
        <v>2</v>
      </c>
      <c r="DH58">
        <v>2</v>
      </c>
    </row>
    <row r="59" spans="1:112" x14ac:dyDescent="0.25">
      <c r="A59" s="1" t="s">
        <v>8</v>
      </c>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row>
    <row r="60" spans="1:112" x14ac:dyDescent="0.25">
      <c r="A60" s="3" t="s">
        <v>16</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4</v>
      </c>
      <c r="AI60">
        <v>4</v>
      </c>
      <c r="AJ60">
        <v>4</v>
      </c>
      <c r="AK60">
        <v>4</v>
      </c>
      <c r="AL60">
        <v>4</v>
      </c>
      <c r="AM60">
        <v>4</v>
      </c>
      <c r="AN60">
        <v>4</v>
      </c>
      <c r="AO60">
        <v>4</v>
      </c>
      <c r="AP60">
        <v>4</v>
      </c>
      <c r="AQ60">
        <v>4</v>
      </c>
      <c r="AR60">
        <v>4</v>
      </c>
      <c r="AS60">
        <v>4</v>
      </c>
      <c r="AT60">
        <v>4</v>
      </c>
      <c r="AU60">
        <v>4</v>
      </c>
      <c r="AV60">
        <v>4</v>
      </c>
      <c r="AW60">
        <v>4</v>
      </c>
      <c r="AX60">
        <v>4</v>
      </c>
      <c r="AY60">
        <v>4</v>
      </c>
      <c r="AZ60">
        <v>4</v>
      </c>
      <c r="BA60">
        <v>4</v>
      </c>
      <c r="BB60">
        <v>4</v>
      </c>
      <c r="BC60">
        <v>4</v>
      </c>
      <c r="BD60">
        <v>4</v>
      </c>
      <c r="BE60">
        <v>4</v>
      </c>
      <c r="BF60">
        <v>4</v>
      </c>
      <c r="BG60">
        <v>4</v>
      </c>
      <c r="BH60">
        <v>4</v>
      </c>
      <c r="BI60">
        <v>4</v>
      </c>
      <c r="BJ60">
        <v>4</v>
      </c>
      <c r="BK60">
        <v>4</v>
      </c>
      <c r="BL60">
        <v>4</v>
      </c>
      <c r="BM60">
        <v>4</v>
      </c>
      <c r="BN60">
        <v>4</v>
      </c>
      <c r="BO60">
        <v>4</v>
      </c>
      <c r="BP60">
        <v>4</v>
      </c>
      <c r="BQ60">
        <v>4</v>
      </c>
      <c r="BR60">
        <v>3</v>
      </c>
      <c r="BS60">
        <v>3</v>
      </c>
      <c r="BT60">
        <v>3</v>
      </c>
      <c r="BU60" s="9">
        <f>(3+4)/2</f>
        <v>3.5</v>
      </c>
      <c r="BV60" s="9">
        <f>(3+4)/2</f>
        <v>3.5</v>
      </c>
      <c r="BW60">
        <v>3</v>
      </c>
      <c r="BX60">
        <v>3</v>
      </c>
      <c r="BY60">
        <v>3</v>
      </c>
      <c r="BZ60">
        <v>3</v>
      </c>
      <c r="CA60">
        <v>3</v>
      </c>
      <c r="CB60">
        <v>3</v>
      </c>
      <c r="CC60">
        <v>3</v>
      </c>
      <c r="CD60">
        <v>3</v>
      </c>
      <c r="CE60">
        <v>3</v>
      </c>
      <c r="CF60">
        <v>3</v>
      </c>
      <c r="CG60">
        <v>3</v>
      </c>
      <c r="CH60">
        <v>3</v>
      </c>
      <c r="CI60">
        <v>3</v>
      </c>
      <c r="CJ60">
        <v>3</v>
      </c>
      <c r="CK60">
        <v>3</v>
      </c>
      <c r="CL60">
        <v>3</v>
      </c>
      <c r="CM60">
        <v>3</v>
      </c>
      <c r="CN60">
        <v>3</v>
      </c>
      <c r="CO60">
        <v>3</v>
      </c>
      <c r="CP60">
        <v>3</v>
      </c>
      <c r="CQ60">
        <v>3</v>
      </c>
      <c r="CR60">
        <v>3</v>
      </c>
      <c r="CS60">
        <v>3</v>
      </c>
      <c r="CT60">
        <v>3</v>
      </c>
      <c r="CU60">
        <v>3</v>
      </c>
      <c r="CV60">
        <v>3</v>
      </c>
      <c r="CW60">
        <v>3</v>
      </c>
      <c r="CX60">
        <v>3</v>
      </c>
      <c r="CY60">
        <v>3</v>
      </c>
      <c r="CZ60">
        <v>3</v>
      </c>
      <c r="DA60">
        <v>3</v>
      </c>
      <c r="DB60">
        <v>3</v>
      </c>
      <c r="DC60">
        <v>3</v>
      </c>
      <c r="DD60">
        <v>3</v>
      </c>
      <c r="DE60">
        <v>3</v>
      </c>
      <c r="DF60">
        <v>3</v>
      </c>
      <c r="DG60">
        <v>3</v>
      </c>
      <c r="DH60">
        <v>3</v>
      </c>
    </row>
    <row r="61" spans="1:112" x14ac:dyDescent="0.25">
      <c r="A61" s="7" t="s">
        <v>25</v>
      </c>
      <c r="B61">
        <f>SUM(B44:B60)/17</f>
        <v>0</v>
      </c>
      <c r="C61">
        <f t="shared" ref="C61:BO61" si="28">SUM(C44:C60)/17</f>
        <v>0</v>
      </c>
      <c r="D61">
        <f t="shared" si="28"/>
        <v>0</v>
      </c>
      <c r="E61">
        <f t="shared" si="28"/>
        <v>0</v>
      </c>
      <c r="F61">
        <f t="shared" si="28"/>
        <v>0</v>
      </c>
      <c r="G61">
        <f t="shared" si="28"/>
        <v>0</v>
      </c>
      <c r="H61">
        <v>0</v>
      </c>
      <c r="I61">
        <f t="shared" si="28"/>
        <v>0</v>
      </c>
      <c r="J61">
        <f t="shared" si="28"/>
        <v>0</v>
      </c>
      <c r="K61">
        <f t="shared" si="28"/>
        <v>0</v>
      </c>
      <c r="L61">
        <f t="shared" si="28"/>
        <v>0</v>
      </c>
      <c r="M61">
        <f t="shared" si="28"/>
        <v>0</v>
      </c>
      <c r="N61">
        <f t="shared" si="28"/>
        <v>0</v>
      </c>
      <c r="O61">
        <f t="shared" si="28"/>
        <v>0</v>
      </c>
      <c r="P61">
        <f t="shared" si="28"/>
        <v>0</v>
      </c>
      <c r="Q61">
        <f t="shared" si="28"/>
        <v>0.88235294117647056</v>
      </c>
      <c r="R61">
        <f t="shared" si="28"/>
        <v>0.88235294117647056</v>
      </c>
      <c r="S61">
        <f t="shared" si="28"/>
        <v>0.88235294117647056</v>
      </c>
      <c r="T61">
        <f t="shared" si="28"/>
        <v>0.88235294117647056</v>
      </c>
      <c r="U61">
        <f t="shared" si="28"/>
        <v>1.8823529411764706</v>
      </c>
      <c r="V61">
        <f t="shared" si="28"/>
        <v>1.8823529411764706</v>
      </c>
      <c r="W61">
        <f t="shared" si="28"/>
        <v>1.8823529411764706</v>
      </c>
      <c r="X61">
        <f t="shared" si="28"/>
        <v>1.8823529411764706</v>
      </c>
      <c r="Y61">
        <f t="shared" si="28"/>
        <v>1.8823529411764706</v>
      </c>
      <c r="Z61">
        <f t="shared" si="28"/>
        <v>1.8823529411764706</v>
      </c>
      <c r="AA61">
        <f t="shared" si="28"/>
        <v>1.8823529411764706</v>
      </c>
      <c r="AB61">
        <f t="shared" si="28"/>
        <v>1.8823529411764706</v>
      </c>
      <c r="AC61">
        <f t="shared" si="28"/>
        <v>1.8823529411764706</v>
      </c>
      <c r="AD61">
        <f t="shared" si="28"/>
        <v>1.8823529411764706</v>
      </c>
      <c r="AE61">
        <f t="shared" si="28"/>
        <v>1.8823529411764706</v>
      </c>
      <c r="AF61">
        <f t="shared" si="28"/>
        <v>1.8823529411764706</v>
      </c>
      <c r="AG61">
        <f t="shared" si="28"/>
        <v>1.8823529411764706</v>
      </c>
      <c r="AH61">
        <f t="shared" si="28"/>
        <v>4.0588235294117645</v>
      </c>
      <c r="AI61">
        <f t="shared" si="28"/>
        <v>4.0588235294117645</v>
      </c>
      <c r="AJ61">
        <f t="shared" si="28"/>
        <v>4.0588235294117645</v>
      </c>
      <c r="AK61">
        <f t="shared" si="28"/>
        <v>4.0588235294117645</v>
      </c>
      <c r="AL61">
        <f t="shared" si="28"/>
        <v>4.0588235294117645</v>
      </c>
      <c r="AM61">
        <f t="shared" si="28"/>
        <v>4.0588235294117645</v>
      </c>
      <c r="AN61">
        <f t="shared" si="28"/>
        <v>4.0588235294117645</v>
      </c>
      <c r="AO61">
        <f t="shared" si="28"/>
        <v>4.0588235294117645</v>
      </c>
      <c r="AP61">
        <f t="shared" si="28"/>
        <v>4.0588235294117645</v>
      </c>
      <c r="AQ61">
        <f t="shared" si="28"/>
        <v>4.0588235294117645</v>
      </c>
      <c r="AR61">
        <f t="shared" si="28"/>
        <v>4.0588235294117645</v>
      </c>
      <c r="AS61">
        <f t="shared" si="28"/>
        <v>4.0588235294117645</v>
      </c>
      <c r="AT61">
        <f t="shared" si="28"/>
        <v>4.0588235294117645</v>
      </c>
      <c r="AU61">
        <f t="shared" si="28"/>
        <v>4.0588235294117645</v>
      </c>
      <c r="AV61">
        <f t="shared" si="28"/>
        <v>4.0588235294117645</v>
      </c>
      <c r="AW61">
        <f t="shared" si="28"/>
        <v>4.0588235294117645</v>
      </c>
      <c r="AX61">
        <f t="shared" si="28"/>
        <v>4.0588235294117645</v>
      </c>
      <c r="AY61">
        <f t="shared" si="28"/>
        <v>4.0588235294117645</v>
      </c>
      <c r="AZ61">
        <f t="shared" si="28"/>
        <v>4.0588235294117645</v>
      </c>
      <c r="BA61">
        <f t="shared" si="28"/>
        <v>4.0588235294117645</v>
      </c>
      <c r="BB61">
        <f t="shared" si="28"/>
        <v>4.0588235294117645</v>
      </c>
      <c r="BC61">
        <f t="shared" si="28"/>
        <v>4.0588235294117645</v>
      </c>
      <c r="BD61">
        <f t="shared" si="28"/>
        <v>4.0588235294117645</v>
      </c>
      <c r="BE61">
        <f t="shared" si="28"/>
        <v>4.0588235294117645</v>
      </c>
      <c r="BF61">
        <f t="shared" si="28"/>
        <v>4.0588235294117645</v>
      </c>
      <c r="BG61">
        <f t="shared" si="28"/>
        <v>4.0588235294117645</v>
      </c>
      <c r="BH61">
        <f t="shared" si="28"/>
        <v>4.0588235294117645</v>
      </c>
      <c r="BI61">
        <f t="shared" si="28"/>
        <v>4.0588235294117645</v>
      </c>
      <c r="BJ61">
        <f t="shared" si="28"/>
        <v>4.0588235294117645</v>
      </c>
      <c r="BK61">
        <f t="shared" si="28"/>
        <v>4.0588235294117645</v>
      </c>
      <c r="BL61">
        <f t="shared" si="28"/>
        <v>4.0588235294117645</v>
      </c>
      <c r="BM61">
        <f t="shared" si="28"/>
        <v>4.0588235294117645</v>
      </c>
      <c r="BN61">
        <f t="shared" si="28"/>
        <v>4.0588235294117645</v>
      </c>
      <c r="BO61">
        <f t="shared" si="28"/>
        <v>4.0588235294117645</v>
      </c>
      <c r="BP61">
        <f t="shared" ref="BP61:DH61" si="29">SUM(BP44:BP60)/17</f>
        <v>4.0588235294117645</v>
      </c>
      <c r="BQ61">
        <f t="shared" si="29"/>
        <v>4.0588235294117645</v>
      </c>
      <c r="BR61">
        <f t="shared" si="29"/>
        <v>2.6470588235294117</v>
      </c>
      <c r="BS61">
        <f t="shared" si="29"/>
        <v>2.6470588235294117</v>
      </c>
      <c r="BT61">
        <f t="shared" si="29"/>
        <v>2.6470588235294117</v>
      </c>
      <c r="BU61">
        <f t="shared" si="29"/>
        <v>3.1764705882352939</v>
      </c>
      <c r="BV61">
        <f t="shared" si="29"/>
        <v>3.1764705882352939</v>
      </c>
      <c r="BW61">
        <f t="shared" si="29"/>
        <v>2.6470588235294117</v>
      </c>
      <c r="BX61">
        <f t="shared" si="29"/>
        <v>2.6470588235294117</v>
      </c>
      <c r="BY61">
        <f t="shared" si="29"/>
        <v>2.6470588235294117</v>
      </c>
      <c r="BZ61">
        <f t="shared" si="29"/>
        <v>2.6470588235294117</v>
      </c>
      <c r="CA61">
        <f t="shared" si="29"/>
        <v>2.6470588235294117</v>
      </c>
      <c r="CB61">
        <f t="shared" si="29"/>
        <v>2.6470588235294117</v>
      </c>
      <c r="CC61">
        <f t="shared" si="29"/>
        <v>2.6470588235294117</v>
      </c>
      <c r="CD61">
        <f t="shared" si="29"/>
        <v>2.6470588235294117</v>
      </c>
      <c r="CE61">
        <f t="shared" si="29"/>
        <v>2.3529411764705883</v>
      </c>
      <c r="CF61">
        <f t="shared" si="29"/>
        <v>2.3529411764705883</v>
      </c>
      <c r="CG61">
        <f t="shared" si="29"/>
        <v>2.3529411764705883</v>
      </c>
      <c r="CH61">
        <f t="shared" si="29"/>
        <v>2.3529411764705883</v>
      </c>
      <c r="CI61">
        <f t="shared" si="29"/>
        <v>2.3529411764705883</v>
      </c>
      <c r="CJ61">
        <f t="shared" si="29"/>
        <v>2.3529411764705883</v>
      </c>
      <c r="CK61">
        <f t="shared" si="29"/>
        <v>2.3529411764705883</v>
      </c>
      <c r="CL61">
        <f t="shared" si="29"/>
        <v>2.3529411764705883</v>
      </c>
      <c r="CM61">
        <f t="shared" si="29"/>
        <v>2.3529411764705883</v>
      </c>
      <c r="CN61">
        <f t="shared" si="29"/>
        <v>2.3529411764705883</v>
      </c>
      <c r="CO61">
        <f t="shared" si="29"/>
        <v>2.3529411764705883</v>
      </c>
      <c r="CP61">
        <f t="shared" si="29"/>
        <v>2.2941176470588234</v>
      </c>
      <c r="CQ61">
        <f t="shared" si="29"/>
        <v>2.2941176470588234</v>
      </c>
      <c r="CR61">
        <f t="shared" si="29"/>
        <v>2.2941176470588234</v>
      </c>
      <c r="CS61">
        <f t="shared" si="29"/>
        <v>2.2941176470588234</v>
      </c>
      <c r="CT61">
        <f t="shared" si="29"/>
        <v>2.2941176470588234</v>
      </c>
      <c r="CU61">
        <f t="shared" si="29"/>
        <v>2.2941176470588234</v>
      </c>
      <c r="CV61">
        <f t="shared" si="29"/>
        <v>2.2941176470588234</v>
      </c>
      <c r="CW61">
        <f t="shared" si="29"/>
        <v>2.2941176470588234</v>
      </c>
      <c r="CX61">
        <f t="shared" si="29"/>
        <v>2.2941176470588234</v>
      </c>
      <c r="CY61">
        <f t="shared" si="29"/>
        <v>2.2941176470588234</v>
      </c>
      <c r="CZ61">
        <f t="shared" si="29"/>
        <v>2.2941176470588234</v>
      </c>
      <c r="DA61">
        <f t="shared" si="29"/>
        <v>3.1176470588235294</v>
      </c>
      <c r="DB61">
        <f t="shared" si="29"/>
        <v>3.1176470588235294</v>
      </c>
      <c r="DC61">
        <f t="shared" si="29"/>
        <v>3.1176470588235294</v>
      </c>
      <c r="DD61">
        <f t="shared" si="29"/>
        <v>3.1176470588235294</v>
      </c>
      <c r="DE61">
        <f t="shared" si="29"/>
        <v>2.2941176470588234</v>
      </c>
      <c r="DF61">
        <f t="shared" si="29"/>
        <v>2.2941176470588234</v>
      </c>
      <c r="DG61">
        <f t="shared" si="29"/>
        <v>2.2941176470588234</v>
      </c>
      <c r="DH61">
        <f t="shared" si="29"/>
        <v>2.2941176470588234</v>
      </c>
    </row>
    <row r="62" spans="1:112" x14ac:dyDescent="0.25">
      <c r="A62" s="7" t="s">
        <v>27</v>
      </c>
      <c r="B62">
        <f>SUM(B44:B56,B58,B60)/15</f>
        <v>0</v>
      </c>
      <c r="C62">
        <f t="shared" ref="C62:BO62" si="30">SUM(C44:C56,C58,C60)/15</f>
        <v>0</v>
      </c>
      <c r="D62">
        <f t="shared" si="30"/>
        <v>0</v>
      </c>
      <c r="E62">
        <f t="shared" si="30"/>
        <v>0</v>
      </c>
      <c r="F62">
        <f t="shared" si="30"/>
        <v>0</v>
      </c>
      <c r="G62">
        <f t="shared" si="30"/>
        <v>0</v>
      </c>
      <c r="H62">
        <v>0</v>
      </c>
      <c r="I62">
        <f t="shared" si="30"/>
        <v>0</v>
      </c>
      <c r="J62">
        <f t="shared" si="30"/>
        <v>0</v>
      </c>
      <c r="K62">
        <f t="shared" si="30"/>
        <v>0</v>
      </c>
      <c r="L62">
        <f t="shared" si="30"/>
        <v>0</v>
      </c>
      <c r="M62">
        <f t="shared" si="30"/>
        <v>0</v>
      </c>
      <c r="N62">
        <f t="shared" si="30"/>
        <v>0</v>
      </c>
      <c r="O62">
        <f t="shared" si="30"/>
        <v>0</v>
      </c>
      <c r="P62">
        <f t="shared" si="30"/>
        <v>0</v>
      </c>
      <c r="Q62">
        <f t="shared" si="30"/>
        <v>1</v>
      </c>
      <c r="R62">
        <f t="shared" si="30"/>
        <v>1</v>
      </c>
      <c r="S62">
        <f t="shared" si="30"/>
        <v>1</v>
      </c>
      <c r="T62">
        <f t="shared" si="30"/>
        <v>1</v>
      </c>
      <c r="U62">
        <f t="shared" si="30"/>
        <v>2.1333333333333333</v>
      </c>
      <c r="V62">
        <f t="shared" si="30"/>
        <v>2.1333333333333333</v>
      </c>
      <c r="W62">
        <f t="shared" si="30"/>
        <v>2.1333333333333333</v>
      </c>
      <c r="X62">
        <f t="shared" si="30"/>
        <v>2.1333333333333333</v>
      </c>
      <c r="Y62">
        <f t="shared" si="30"/>
        <v>2.1333333333333333</v>
      </c>
      <c r="Z62">
        <f t="shared" si="30"/>
        <v>2.1333333333333333</v>
      </c>
      <c r="AA62">
        <f t="shared" si="30"/>
        <v>2.1333333333333333</v>
      </c>
      <c r="AB62">
        <f t="shared" si="30"/>
        <v>2.1333333333333333</v>
      </c>
      <c r="AC62">
        <f t="shared" si="30"/>
        <v>2.1333333333333333</v>
      </c>
      <c r="AD62">
        <f t="shared" si="30"/>
        <v>2.1333333333333333</v>
      </c>
      <c r="AE62">
        <f t="shared" si="30"/>
        <v>2.1333333333333333</v>
      </c>
      <c r="AF62">
        <f t="shared" si="30"/>
        <v>2.1333333333333333</v>
      </c>
      <c r="AG62">
        <f t="shared" si="30"/>
        <v>2.1333333333333333</v>
      </c>
      <c r="AH62">
        <f t="shared" si="30"/>
        <v>4.5999999999999996</v>
      </c>
      <c r="AI62">
        <f t="shared" si="30"/>
        <v>4.5999999999999996</v>
      </c>
      <c r="AJ62">
        <f t="shared" si="30"/>
        <v>4.5999999999999996</v>
      </c>
      <c r="AK62">
        <f t="shared" si="30"/>
        <v>4.5999999999999996</v>
      </c>
      <c r="AL62">
        <f t="shared" si="30"/>
        <v>4.5999999999999996</v>
      </c>
      <c r="AM62">
        <f t="shared" si="30"/>
        <v>4.5999999999999996</v>
      </c>
      <c r="AN62">
        <f t="shared" si="30"/>
        <v>4.5999999999999996</v>
      </c>
      <c r="AO62">
        <f t="shared" si="30"/>
        <v>4.5999999999999996</v>
      </c>
      <c r="AP62">
        <f t="shared" si="30"/>
        <v>4.5999999999999996</v>
      </c>
      <c r="AQ62">
        <f t="shared" si="30"/>
        <v>4.5999999999999996</v>
      </c>
      <c r="AR62">
        <f t="shared" si="30"/>
        <v>4.5999999999999996</v>
      </c>
      <c r="AS62">
        <f t="shared" si="30"/>
        <v>4.5999999999999996</v>
      </c>
      <c r="AT62">
        <f t="shared" si="30"/>
        <v>4.5999999999999996</v>
      </c>
      <c r="AU62">
        <f t="shared" si="30"/>
        <v>4.5999999999999996</v>
      </c>
      <c r="AV62">
        <f t="shared" si="30"/>
        <v>4.5999999999999996</v>
      </c>
      <c r="AW62">
        <f t="shared" si="30"/>
        <v>4.5999999999999996</v>
      </c>
      <c r="AX62">
        <f t="shared" si="30"/>
        <v>4.5999999999999996</v>
      </c>
      <c r="AY62">
        <f t="shared" si="30"/>
        <v>4.5999999999999996</v>
      </c>
      <c r="AZ62">
        <f t="shared" si="30"/>
        <v>4.5999999999999996</v>
      </c>
      <c r="BA62">
        <f t="shared" si="30"/>
        <v>4.5999999999999996</v>
      </c>
      <c r="BB62">
        <f t="shared" si="30"/>
        <v>4.5999999999999996</v>
      </c>
      <c r="BC62">
        <f t="shared" si="30"/>
        <v>4.5999999999999996</v>
      </c>
      <c r="BD62">
        <f t="shared" si="30"/>
        <v>4.5999999999999996</v>
      </c>
      <c r="BE62">
        <f t="shared" si="30"/>
        <v>4.5999999999999996</v>
      </c>
      <c r="BF62">
        <f t="shared" si="30"/>
        <v>4.5999999999999996</v>
      </c>
      <c r="BG62">
        <f t="shared" si="30"/>
        <v>4.5999999999999996</v>
      </c>
      <c r="BH62">
        <f t="shared" si="30"/>
        <v>4.5999999999999996</v>
      </c>
      <c r="BI62">
        <f t="shared" si="30"/>
        <v>4.5999999999999996</v>
      </c>
      <c r="BJ62">
        <f t="shared" si="30"/>
        <v>4.5999999999999996</v>
      </c>
      <c r="BK62">
        <f t="shared" si="30"/>
        <v>4.5999999999999996</v>
      </c>
      <c r="BL62">
        <f t="shared" si="30"/>
        <v>4.5999999999999996</v>
      </c>
      <c r="BM62">
        <f t="shared" si="30"/>
        <v>4.5999999999999996</v>
      </c>
      <c r="BN62">
        <f t="shared" si="30"/>
        <v>4.5999999999999996</v>
      </c>
      <c r="BO62">
        <f t="shared" si="30"/>
        <v>4.5999999999999996</v>
      </c>
      <c r="BP62">
        <f t="shared" ref="BP62:DH62" si="31">SUM(BP44:BP56,BP58,BP60)/15</f>
        <v>4.5999999999999996</v>
      </c>
      <c r="BQ62">
        <f t="shared" si="31"/>
        <v>4.5999999999999996</v>
      </c>
      <c r="BR62">
        <f t="shared" si="31"/>
        <v>3</v>
      </c>
      <c r="BS62">
        <f t="shared" si="31"/>
        <v>3</v>
      </c>
      <c r="BT62">
        <f t="shared" si="31"/>
        <v>3</v>
      </c>
      <c r="BU62">
        <f t="shared" si="31"/>
        <v>3.6</v>
      </c>
      <c r="BV62">
        <f t="shared" si="31"/>
        <v>3.6</v>
      </c>
      <c r="BW62">
        <f t="shared" si="31"/>
        <v>3</v>
      </c>
      <c r="BX62">
        <f t="shared" si="31"/>
        <v>3</v>
      </c>
      <c r="BY62">
        <f t="shared" si="31"/>
        <v>3</v>
      </c>
      <c r="BZ62">
        <f t="shared" si="31"/>
        <v>3</v>
      </c>
      <c r="CA62">
        <f t="shared" si="31"/>
        <v>3</v>
      </c>
      <c r="CB62">
        <f t="shared" si="31"/>
        <v>3</v>
      </c>
      <c r="CC62">
        <f t="shared" si="31"/>
        <v>3</v>
      </c>
      <c r="CD62">
        <f t="shared" si="31"/>
        <v>3</v>
      </c>
      <c r="CE62">
        <f t="shared" si="31"/>
        <v>2.6666666666666665</v>
      </c>
      <c r="CF62">
        <f t="shared" si="31"/>
        <v>2.6666666666666665</v>
      </c>
      <c r="CG62">
        <f t="shared" si="31"/>
        <v>2.6666666666666665</v>
      </c>
      <c r="CH62">
        <f t="shared" si="31"/>
        <v>2.6666666666666665</v>
      </c>
      <c r="CI62">
        <f t="shared" si="31"/>
        <v>2.6666666666666665</v>
      </c>
      <c r="CJ62">
        <f t="shared" si="31"/>
        <v>2.6666666666666665</v>
      </c>
      <c r="CK62">
        <f t="shared" si="31"/>
        <v>2.6666666666666665</v>
      </c>
      <c r="CL62">
        <f t="shared" si="31"/>
        <v>2.6666666666666665</v>
      </c>
      <c r="CM62">
        <f t="shared" si="31"/>
        <v>2.6666666666666665</v>
      </c>
      <c r="CN62">
        <f t="shared" si="31"/>
        <v>2.6666666666666665</v>
      </c>
      <c r="CO62">
        <f t="shared" si="31"/>
        <v>2.6666666666666665</v>
      </c>
      <c r="CP62">
        <f t="shared" si="31"/>
        <v>2.6</v>
      </c>
      <c r="CQ62">
        <f t="shared" si="31"/>
        <v>2.6</v>
      </c>
      <c r="CR62">
        <f t="shared" si="31"/>
        <v>2.6</v>
      </c>
      <c r="CS62">
        <f t="shared" si="31"/>
        <v>2.6</v>
      </c>
      <c r="CT62">
        <f t="shared" si="31"/>
        <v>2.6</v>
      </c>
      <c r="CU62">
        <f t="shared" si="31"/>
        <v>2.6</v>
      </c>
      <c r="CV62">
        <f t="shared" si="31"/>
        <v>2.6</v>
      </c>
      <c r="CW62">
        <f t="shared" si="31"/>
        <v>2.6</v>
      </c>
      <c r="CX62">
        <f t="shared" si="31"/>
        <v>2.6</v>
      </c>
      <c r="CY62">
        <f t="shared" si="31"/>
        <v>2.6</v>
      </c>
      <c r="CZ62">
        <f t="shared" si="31"/>
        <v>2.6</v>
      </c>
      <c r="DA62">
        <f t="shared" si="31"/>
        <v>3.5333333333333332</v>
      </c>
      <c r="DB62">
        <f t="shared" si="31"/>
        <v>3.5333333333333332</v>
      </c>
      <c r="DC62">
        <f t="shared" si="31"/>
        <v>3.5333333333333332</v>
      </c>
      <c r="DD62">
        <f t="shared" si="31"/>
        <v>3.5333333333333332</v>
      </c>
      <c r="DE62">
        <f t="shared" si="31"/>
        <v>2.6</v>
      </c>
      <c r="DF62">
        <f t="shared" si="31"/>
        <v>2.6</v>
      </c>
      <c r="DG62">
        <f t="shared" si="31"/>
        <v>2.6</v>
      </c>
      <c r="DH62">
        <f t="shared" si="31"/>
        <v>2.6</v>
      </c>
    </row>
    <row r="63" spans="1:112" x14ac:dyDescent="0.25">
      <c r="A63" s="7" t="s">
        <v>26</v>
      </c>
      <c r="B63">
        <f>SUM(B44:B56,B58)/14</f>
        <v>0</v>
      </c>
      <c r="C63">
        <f t="shared" ref="C63:BO63" si="32">SUM(C44:C56,C58)/14</f>
        <v>0</v>
      </c>
      <c r="D63">
        <f t="shared" si="32"/>
        <v>0</v>
      </c>
      <c r="E63">
        <f t="shared" si="32"/>
        <v>0</v>
      </c>
      <c r="F63">
        <f t="shared" si="32"/>
        <v>0</v>
      </c>
      <c r="G63">
        <f t="shared" si="32"/>
        <v>0</v>
      </c>
      <c r="H63">
        <v>0</v>
      </c>
      <c r="I63">
        <f t="shared" si="32"/>
        <v>0</v>
      </c>
      <c r="J63">
        <f t="shared" si="32"/>
        <v>0</v>
      </c>
      <c r="K63">
        <f t="shared" si="32"/>
        <v>0</v>
      </c>
      <c r="L63">
        <f t="shared" si="32"/>
        <v>0</v>
      </c>
      <c r="M63">
        <f t="shared" si="32"/>
        <v>0</v>
      </c>
      <c r="N63">
        <f t="shared" si="32"/>
        <v>0</v>
      </c>
      <c r="O63">
        <f t="shared" si="32"/>
        <v>0</v>
      </c>
      <c r="P63">
        <f t="shared" si="32"/>
        <v>0</v>
      </c>
      <c r="Q63">
        <f t="shared" si="32"/>
        <v>1.0714285714285714</v>
      </c>
      <c r="R63">
        <f t="shared" si="32"/>
        <v>1.0714285714285714</v>
      </c>
      <c r="S63">
        <f t="shared" si="32"/>
        <v>1.0714285714285714</v>
      </c>
      <c r="T63">
        <f t="shared" si="32"/>
        <v>1.0714285714285714</v>
      </c>
      <c r="U63">
        <f t="shared" si="32"/>
        <v>2.2857142857142856</v>
      </c>
      <c r="V63">
        <f t="shared" si="32"/>
        <v>2.2857142857142856</v>
      </c>
      <c r="W63">
        <f t="shared" si="32"/>
        <v>2.2857142857142856</v>
      </c>
      <c r="X63">
        <f t="shared" si="32"/>
        <v>2.2857142857142856</v>
      </c>
      <c r="Y63">
        <f t="shared" si="32"/>
        <v>2.2857142857142856</v>
      </c>
      <c r="Z63">
        <f t="shared" si="32"/>
        <v>2.2857142857142856</v>
      </c>
      <c r="AA63">
        <f t="shared" si="32"/>
        <v>2.2857142857142856</v>
      </c>
      <c r="AB63">
        <f t="shared" si="32"/>
        <v>2.2857142857142856</v>
      </c>
      <c r="AC63">
        <f t="shared" si="32"/>
        <v>2.2857142857142856</v>
      </c>
      <c r="AD63">
        <f t="shared" si="32"/>
        <v>2.2857142857142856</v>
      </c>
      <c r="AE63">
        <f t="shared" si="32"/>
        <v>2.2857142857142856</v>
      </c>
      <c r="AF63">
        <f t="shared" si="32"/>
        <v>2.2857142857142856</v>
      </c>
      <c r="AG63">
        <f t="shared" si="32"/>
        <v>2.2857142857142856</v>
      </c>
      <c r="AH63">
        <f t="shared" si="32"/>
        <v>4.6428571428571432</v>
      </c>
      <c r="AI63">
        <f t="shared" si="32"/>
        <v>4.6428571428571432</v>
      </c>
      <c r="AJ63">
        <f t="shared" si="32"/>
        <v>4.6428571428571432</v>
      </c>
      <c r="AK63">
        <f t="shared" si="32"/>
        <v>4.6428571428571432</v>
      </c>
      <c r="AL63">
        <f t="shared" si="32"/>
        <v>4.6428571428571432</v>
      </c>
      <c r="AM63">
        <f t="shared" si="32"/>
        <v>4.6428571428571432</v>
      </c>
      <c r="AN63">
        <f t="shared" si="32"/>
        <v>4.6428571428571432</v>
      </c>
      <c r="AO63">
        <f t="shared" si="32"/>
        <v>4.6428571428571432</v>
      </c>
      <c r="AP63">
        <f t="shared" si="32"/>
        <v>4.6428571428571432</v>
      </c>
      <c r="AQ63">
        <f t="shared" si="32"/>
        <v>4.6428571428571432</v>
      </c>
      <c r="AR63">
        <f t="shared" si="32"/>
        <v>4.6428571428571432</v>
      </c>
      <c r="AS63">
        <f t="shared" si="32"/>
        <v>4.6428571428571432</v>
      </c>
      <c r="AT63">
        <f t="shared" si="32"/>
        <v>4.6428571428571432</v>
      </c>
      <c r="AU63">
        <f t="shared" si="32"/>
        <v>4.6428571428571432</v>
      </c>
      <c r="AV63">
        <f t="shared" si="32"/>
        <v>4.6428571428571432</v>
      </c>
      <c r="AW63">
        <f t="shared" si="32"/>
        <v>4.6428571428571432</v>
      </c>
      <c r="AX63">
        <f t="shared" si="32"/>
        <v>4.6428571428571432</v>
      </c>
      <c r="AY63">
        <f t="shared" si="32"/>
        <v>4.6428571428571432</v>
      </c>
      <c r="AZ63">
        <f t="shared" si="32"/>
        <v>4.6428571428571432</v>
      </c>
      <c r="BA63">
        <f t="shared" si="32"/>
        <v>4.6428571428571432</v>
      </c>
      <c r="BB63">
        <f t="shared" si="32"/>
        <v>4.6428571428571432</v>
      </c>
      <c r="BC63">
        <f t="shared" si="32"/>
        <v>4.6428571428571432</v>
      </c>
      <c r="BD63">
        <f t="shared" si="32"/>
        <v>4.6428571428571432</v>
      </c>
      <c r="BE63">
        <f t="shared" si="32"/>
        <v>4.6428571428571432</v>
      </c>
      <c r="BF63">
        <f t="shared" si="32"/>
        <v>4.6428571428571432</v>
      </c>
      <c r="BG63">
        <f t="shared" si="32"/>
        <v>4.6428571428571432</v>
      </c>
      <c r="BH63">
        <f t="shared" si="32"/>
        <v>4.6428571428571432</v>
      </c>
      <c r="BI63">
        <f t="shared" si="32"/>
        <v>4.6428571428571432</v>
      </c>
      <c r="BJ63">
        <f t="shared" si="32"/>
        <v>4.6428571428571432</v>
      </c>
      <c r="BK63">
        <f t="shared" si="32"/>
        <v>4.6428571428571432</v>
      </c>
      <c r="BL63">
        <f t="shared" si="32"/>
        <v>4.6428571428571432</v>
      </c>
      <c r="BM63">
        <f t="shared" si="32"/>
        <v>4.6428571428571432</v>
      </c>
      <c r="BN63">
        <f t="shared" si="32"/>
        <v>4.6428571428571432</v>
      </c>
      <c r="BO63">
        <f t="shared" si="32"/>
        <v>4.6428571428571432</v>
      </c>
      <c r="BP63">
        <f t="shared" ref="BP63:DH63" si="33">SUM(BP44:BP56,BP58)/14</f>
        <v>4.6428571428571432</v>
      </c>
      <c r="BQ63">
        <f t="shared" si="33"/>
        <v>4.6428571428571432</v>
      </c>
      <c r="BR63">
        <f t="shared" si="33"/>
        <v>3</v>
      </c>
      <c r="BS63">
        <f t="shared" si="33"/>
        <v>3</v>
      </c>
      <c r="BT63">
        <f t="shared" si="33"/>
        <v>3</v>
      </c>
      <c r="BU63">
        <f t="shared" si="33"/>
        <v>3.6071428571428572</v>
      </c>
      <c r="BV63">
        <f t="shared" si="33"/>
        <v>3.6071428571428572</v>
      </c>
      <c r="BW63">
        <f t="shared" si="33"/>
        <v>3</v>
      </c>
      <c r="BX63">
        <f t="shared" si="33"/>
        <v>3</v>
      </c>
      <c r="BY63">
        <f t="shared" si="33"/>
        <v>3</v>
      </c>
      <c r="BZ63">
        <f t="shared" si="33"/>
        <v>3</v>
      </c>
      <c r="CA63">
        <f t="shared" si="33"/>
        <v>3</v>
      </c>
      <c r="CB63">
        <f t="shared" si="33"/>
        <v>3</v>
      </c>
      <c r="CC63">
        <f t="shared" si="33"/>
        <v>3</v>
      </c>
      <c r="CD63">
        <f t="shared" si="33"/>
        <v>3</v>
      </c>
      <c r="CE63">
        <f t="shared" si="33"/>
        <v>2.6428571428571428</v>
      </c>
      <c r="CF63">
        <f t="shared" si="33"/>
        <v>2.6428571428571428</v>
      </c>
      <c r="CG63">
        <f t="shared" si="33"/>
        <v>2.6428571428571428</v>
      </c>
      <c r="CH63">
        <f t="shared" si="33"/>
        <v>2.6428571428571428</v>
      </c>
      <c r="CI63">
        <f t="shared" si="33"/>
        <v>2.6428571428571428</v>
      </c>
      <c r="CJ63">
        <f t="shared" si="33"/>
        <v>2.6428571428571428</v>
      </c>
      <c r="CK63">
        <f t="shared" si="33"/>
        <v>2.6428571428571428</v>
      </c>
      <c r="CL63">
        <f t="shared" si="33"/>
        <v>2.6428571428571428</v>
      </c>
      <c r="CM63">
        <f t="shared" si="33"/>
        <v>2.6428571428571428</v>
      </c>
      <c r="CN63">
        <f t="shared" si="33"/>
        <v>2.6428571428571428</v>
      </c>
      <c r="CO63">
        <f t="shared" si="33"/>
        <v>2.6428571428571428</v>
      </c>
      <c r="CP63">
        <f t="shared" si="33"/>
        <v>2.5714285714285716</v>
      </c>
      <c r="CQ63">
        <f t="shared" si="33"/>
        <v>2.5714285714285716</v>
      </c>
      <c r="CR63">
        <f t="shared" si="33"/>
        <v>2.5714285714285716</v>
      </c>
      <c r="CS63">
        <f t="shared" si="33"/>
        <v>2.5714285714285716</v>
      </c>
      <c r="CT63">
        <f t="shared" si="33"/>
        <v>2.5714285714285716</v>
      </c>
      <c r="CU63">
        <f t="shared" si="33"/>
        <v>2.5714285714285716</v>
      </c>
      <c r="CV63">
        <f t="shared" si="33"/>
        <v>2.5714285714285716</v>
      </c>
      <c r="CW63">
        <f t="shared" si="33"/>
        <v>2.5714285714285716</v>
      </c>
      <c r="CX63">
        <f t="shared" si="33"/>
        <v>2.5714285714285716</v>
      </c>
      <c r="CY63">
        <f t="shared" si="33"/>
        <v>2.5714285714285716</v>
      </c>
      <c r="CZ63">
        <f t="shared" si="33"/>
        <v>2.5714285714285716</v>
      </c>
      <c r="DA63">
        <f t="shared" si="33"/>
        <v>3.5714285714285716</v>
      </c>
      <c r="DB63">
        <f t="shared" si="33"/>
        <v>3.5714285714285716</v>
      </c>
      <c r="DC63">
        <f t="shared" si="33"/>
        <v>3.5714285714285716</v>
      </c>
      <c r="DD63">
        <f t="shared" si="33"/>
        <v>3.5714285714285716</v>
      </c>
      <c r="DE63">
        <f t="shared" si="33"/>
        <v>2.5714285714285716</v>
      </c>
      <c r="DF63">
        <f t="shared" si="33"/>
        <v>2.5714285714285716</v>
      </c>
      <c r="DG63">
        <f t="shared" si="33"/>
        <v>2.5714285714285716</v>
      </c>
      <c r="DH63">
        <f t="shared" si="33"/>
        <v>2.5714285714285716</v>
      </c>
    </row>
    <row r="64" spans="1:112" s="4" customFormat="1" x14ac:dyDescent="0.25">
      <c r="A64" s="7"/>
    </row>
    <row r="66" spans="1:92" x14ac:dyDescent="0.25">
      <c r="A66" t="s">
        <v>47</v>
      </c>
    </row>
    <row r="67" spans="1:92" x14ac:dyDescent="0.25">
      <c r="A67" t="s">
        <v>46</v>
      </c>
    </row>
    <row r="68" spans="1:92" x14ac:dyDescent="0.25">
      <c r="A68" t="s">
        <v>45</v>
      </c>
    </row>
    <row r="72" spans="1:92" x14ac:dyDescent="0.25">
      <c r="CN72" s="4"/>
    </row>
    <row r="73" spans="1:92" x14ac:dyDescent="0.25">
      <c r="CN73" s="4"/>
    </row>
    <row r="74" spans="1:92" x14ac:dyDescent="0.25">
      <c r="CN74" s="4"/>
    </row>
    <row r="75" spans="1:92" x14ac:dyDescent="0.25">
      <c r="CN75" s="4"/>
    </row>
    <row r="76" spans="1:92" x14ac:dyDescent="0.25">
      <c r="CN76" s="4"/>
    </row>
    <row r="77" spans="1:92" x14ac:dyDescent="0.25">
      <c r="CN77" s="4"/>
    </row>
    <row r="78" spans="1:92" x14ac:dyDescent="0.25">
      <c r="CN78" s="4"/>
    </row>
    <row r="79" spans="1:92" x14ac:dyDescent="0.25">
      <c r="CN79" s="4"/>
    </row>
    <row r="80" spans="1:92" x14ac:dyDescent="0.25">
      <c r="CN80" s="4"/>
    </row>
    <row r="81" spans="92:92" x14ac:dyDescent="0.25">
      <c r="CN81" s="4"/>
    </row>
    <row r="82" spans="92:92" x14ac:dyDescent="0.25">
      <c r="CN82" s="4"/>
    </row>
    <row r="83" spans="92:92" x14ac:dyDescent="0.25">
      <c r="CN83" s="4"/>
    </row>
    <row r="84" spans="92:92" x14ac:dyDescent="0.25">
      <c r="CN84" s="4"/>
    </row>
    <row r="85" spans="92:92" x14ac:dyDescent="0.25">
      <c r="CN85" s="4"/>
    </row>
    <row r="86" spans="92:92" x14ac:dyDescent="0.25">
      <c r="CN86" s="4"/>
    </row>
    <row r="87" spans="92:92" x14ac:dyDescent="0.25">
      <c r="CN87" s="4"/>
    </row>
    <row r="88" spans="92:92" x14ac:dyDescent="0.25">
      <c r="CN88" s="4"/>
    </row>
    <row r="89" spans="92:92" x14ac:dyDescent="0.25">
      <c r="CN89" s="4"/>
    </row>
    <row r="90" spans="92:92" x14ac:dyDescent="0.25">
      <c r="CN90" s="4"/>
    </row>
    <row r="91" spans="92:92" x14ac:dyDescent="0.25">
      <c r="CN91" s="4"/>
    </row>
    <row r="92" spans="92:92" x14ac:dyDescent="0.25">
      <c r="CN92" s="4"/>
    </row>
    <row r="93" spans="92:92" x14ac:dyDescent="0.25">
      <c r="CN93" s="4"/>
    </row>
    <row r="94" spans="92:92" x14ac:dyDescent="0.25">
      <c r="CN94" s="4"/>
    </row>
    <row r="95" spans="92:92" x14ac:dyDescent="0.25">
      <c r="CN95" s="4"/>
    </row>
    <row r="96" spans="92:92" x14ac:dyDescent="0.25">
      <c r="CN96" s="4"/>
    </row>
    <row r="97" spans="92:92" x14ac:dyDescent="0.25">
      <c r="CN97" s="4"/>
    </row>
    <row r="98" spans="92:92" x14ac:dyDescent="0.25">
      <c r="CN98" s="4"/>
    </row>
    <row r="99" spans="92:92" x14ac:dyDescent="0.25">
      <c r="CN99" s="4"/>
    </row>
    <row r="100" spans="92:92" x14ac:dyDescent="0.25">
      <c r="CN100" s="4"/>
    </row>
    <row r="101" spans="92:92" x14ac:dyDescent="0.25">
      <c r="CN101" s="4"/>
    </row>
    <row r="102" spans="92:92" x14ac:dyDescent="0.25">
      <c r="CN102" s="4"/>
    </row>
    <row r="103" spans="92:92" x14ac:dyDescent="0.25">
      <c r="CN103" s="4"/>
    </row>
    <row r="104" spans="92:92" x14ac:dyDescent="0.25">
      <c r="CN104" s="4"/>
    </row>
    <row r="105" spans="92:92" x14ac:dyDescent="0.25">
      <c r="CN105" s="4"/>
    </row>
    <row r="106" spans="92:92" x14ac:dyDescent="0.25">
      <c r="CN106" s="4"/>
    </row>
    <row r="107" spans="92:92" x14ac:dyDescent="0.25">
      <c r="CN107" s="4"/>
    </row>
    <row r="108" spans="92:92" x14ac:dyDescent="0.25">
      <c r="CN108" s="4"/>
    </row>
    <row r="109" spans="92:92" x14ac:dyDescent="0.25">
      <c r="CN109" s="4"/>
    </row>
    <row r="110" spans="92:92" x14ac:dyDescent="0.25">
      <c r="CN110" s="4"/>
    </row>
    <row r="111" spans="92:92" x14ac:dyDescent="0.25">
      <c r="CN111" s="4"/>
    </row>
    <row r="112" spans="92:92" x14ac:dyDescent="0.25">
      <c r="CN112" s="4"/>
    </row>
    <row r="113" spans="92:92" x14ac:dyDescent="0.25">
      <c r="CN113" s="4"/>
    </row>
    <row r="114" spans="92:92" x14ac:dyDescent="0.25">
      <c r="CN114" s="4"/>
    </row>
    <row r="115" spans="92:92" x14ac:dyDescent="0.25">
      <c r="CN115" s="4"/>
    </row>
    <row r="116" spans="92:92" x14ac:dyDescent="0.25">
      <c r="CN116" s="4"/>
    </row>
    <row r="117" spans="92:92" x14ac:dyDescent="0.25">
      <c r="CN117" s="4"/>
    </row>
    <row r="118" spans="92:92" x14ac:dyDescent="0.25">
      <c r="CN118" s="4"/>
    </row>
    <row r="119" spans="92:92" x14ac:dyDescent="0.25">
      <c r="CN119" s="4"/>
    </row>
    <row r="120" spans="92:92" x14ac:dyDescent="0.25">
      <c r="CN120" s="4"/>
    </row>
    <row r="121" spans="92:92" x14ac:dyDescent="0.25">
      <c r="CN121" s="4"/>
    </row>
    <row r="122" spans="92:92" x14ac:dyDescent="0.25">
      <c r="CN122" s="4"/>
    </row>
    <row r="123" spans="92:92" x14ac:dyDescent="0.25">
      <c r="CN123" s="4"/>
    </row>
    <row r="124" spans="92:92" x14ac:dyDescent="0.25">
      <c r="CN124" s="4"/>
    </row>
    <row r="125" spans="92:92" x14ac:dyDescent="0.25">
      <c r="CN125" s="4"/>
    </row>
    <row r="126" spans="92:92" x14ac:dyDescent="0.25">
      <c r="CN126" s="4"/>
    </row>
    <row r="127" spans="92:92" x14ac:dyDescent="0.25">
      <c r="CN127" s="4"/>
    </row>
    <row r="128" spans="92:92" x14ac:dyDescent="0.25">
      <c r="CN128" s="4"/>
    </row>
    <row r="129" spans="92:92" x14ac:dyDescent="0.25">
      <c r="CN129" s="4"/>
    </row>
    <row r="130" spans="92:92" x14ac:dyDescent="0.25">
      <c r="CN130" s="4"/>
    </row>
    <row r="131" spans="92:92" x14ac:dyDescent="0.25">
      <c r="CN131" s="4"/>
    </row>
    <row r="132" spans="92:92" x14ac:dyDescent="0.25">
      <c r="CN132" s="4"/>
    </row>
    <row r="133" spans="92:92" x14ac:dyDescent="0.25">
      <c r="CN133" s="4"/>
    </row>
    <row r="134" spans="92:92" x14ac:dyDescent="0.25">
      <c r="CN134" s="4"/>
    </row>
    <row r="135" spans="92:92" x14ac:dyDescent="0.25">
      <c r="CN135" s="4"/>
    </row>
    <row r="136" spans="92:92" x14ac:dyDescent="0.25">
      <c r="CN136" s="4"/>
    </row>
    <row r="137" spans="92:92" x14ac:dyDescent="0.25">
      <c r="CN137" s="4"/>
    </row>
    <row r="138" spans="92:92" x14ac:dyDescent="0.25">
      <c r="CN138" s="4"/>
    </row>
    <row r="139" spans="92:92" x14ac:dyDescent="0.25">
      <c r="CN139" s="4"/>
    </row>
    <row r="140" spans="92:92" x14ac:dyDescent="0.25">
      <c r="CN140" s="4"/>
    </row>
    <row r="141" spans="92:92" x14ac:dyDescent="0.25">
      <c r="CN141" s="4"/>
    </row>
    <row r="142" spans="92:92" x14ac:dyDescent="0.25">
      <c r="CN142" s="4"/>
    </row>
    <row r="143" spans="92:92" x14ac:dyDescent="0.25">
      <c r="CN143" s="4"/>
    </row>
    <row r="144" spans="92:92" x14ac:dyDescent="0.25">
      <c r="CN144" s="4"/>
    </row>
    <row r="145" spans="92:92" x14ac:dyDescent="0.25">
      <c r="CN145" s="4"/>
    </row>
    <row r="146" spans="92:92" x14ac:dyDescent="0.25">
      <c r="CN146" s="4"/>
    </row>
    <row r="147" spans="92:92" x14ac:dyDescent="0.25">
      <c r="CN147" s="4"/>
    </row>
    <row r="148" spans="92:92" x14ac:dyDescent="0.25">
      <c r="CN148" s="4"/>
    </row>
    <row r="149" spans="92:92" x14ac:dyDescent="0.25">
      <c r="CN149" s="4"/>
    </row>
    <row r="150" spans="92:92" x14ac:dyDescent="0.25">
      <c r="CN150" s="4"/>
    </row>
    <row r="151" spans="92:92" x14ac:dyDescent="0.25">
      <c r="CN151" s="4"/>
    </row>
    <row r="152" spans="92:92" x14ac:dyDescent="0.25">
      <c r="CN152" s="4"/>
    </row>
    <row r="153" spans="92:92" x14ac:dyDescent="0.25">
      <c r="CN153" s="4"/>
    </row>
    <row r="154" spans="92:92" x14ac:dyDescent="0.25">
      <c r="CN154" s="4"/>
    </row>
    <row r="155" spans="92:92" x14ac:dyDescent="0.25">
      <c r="CN155" s="4"/>
    </row>
    <row r="156" spans="92:92" x14ac:dyDescent="0.25">
      <c r="CN156" s="4"/>
    </row>
    <row r="157" spans="92:92" x14ac:dyDescent="0.25">
      <c r="CN157" s="4"/>
    </row>
    <row r="158" spans="92:92" x14ac:dyDescent="0.25">
      <c r="CN158" s="4"/>
    </row>
    <row r="159" spans="92:92" x14ac:dyDescent="0.25">
      <c r="CN159" s="4"/>
    </row>
    <row r="160" spans="92:92" x14ac:dyDescent="0.25">
      <c r="CN160" s="4"/>
    </row>
    <row r="161" spans="4:92" x14ac:dyDescent="0.25">
      <c r="CN161" s="4"/>
    </row>
    <row r="162" spans="4:92" x14ac:dyDescent="0.25">
      <c r="CN162" s="4"/>
    </row>
    <row r="163" spans="4:92" x14ac:dyDescent="0.25">
      <c r="CN163" s="4"/>
    </row>
    <row r="164" spans="4:92" x14ac:dyDescent="0.25">
      <c r="CN164" s="4"/>
    </row>
    <row r="165" spans="4:92" x14ac:dyDescent="0.25">
      <c r="CN165" s="4"/>
    </row>
    <row r="166" spans="4:92" x14ac:dyDescent="0.25">
      <c r="CN166" s="4"/>
    </row>
    <row r="167" spans="4:92" x14ac:dyDescent="0.25">
      <c r="CN167" s="4"/>
    </row>
    <row r="168" spans="4:92" x14ac:dyDescent="0.25">
      <c r="CN168" s="4"/>
    </row>
    <row r="169" spans="4:92" x14ac:dyDescent="0.25">
      <c r="D169" s="4"/>
      <c r="CN169" s="4"/>
    </row>
    <row r="170" spans="4:92" x14ac:dyDescent="0.25">
      <c r="CN170" s="4"/>
    </row>
    <row r="171" spans="4:92" x14ac:dyDescent="0.25">
      <c r="CN171" s="4"/>
    </row>
    <row r="172" spans="4:92" x14ac:dyDescent="0.25">
      <c r="CN172" s="4"/>
    </row>
    <row r="173" spans="4:92" x14ac:dyDescent="0.25">
      <c r="CN173" s="4"/>
    </row>
    <row r="174" spans="4:92" x14ac:dyDescent="0.25">
      <c r="CN174" s="4"/>
    </row>
    <row r="175" spans="4:92" x14ac:dyDescent="0.25">
      <c r="CN175" s="4"/>
    </row>
    <row r="176" spans="4:92" x14ac:dyDescent="0.25">
      <c r="CN176" s="4"/>
    </row>
    <row r="177" spans="92:92" x14ac:dyDescent="0.25">
      <c r="CN177" s="4"/>
    </row>
    <row r="178" spans="92:92" x14ac:dyDescent="0.25">
      <c r="CN178" s="4"/>
    </row>
    <row r="179" spans="92:92" x14ac:dyDescent="0.25">
      <c r="CN179" s="4"/>
    </row>
    <row r="180" spans="92:92" x14ac:dyDescent="0.25">
      <c r="CN180" s="4"/>
    </row>
    <row r="181" spans="92:92" x14ac:dyDescent="0.25">
      <c r="CN181" s="4"/>
    </row>
    <row r="182" spans="92:92" x14ac:dyDescent="0.25">
      <c r="CN182" s="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7"/>
  <sheetViews>
    <sheetView workbookViewId="0">
      <selection activeCell="A17" sqref="A17:XFD17"/>
    </sheetView>
  </sheetViews>
  <sheetFormatPr defaultRowHeight="15" x14ac:dyDescent="0.25"/>
  <cols>
    <col min="1" max="1" width="26.5703125" customWidth="1"/>
  </cols>
  <sheetData>
    <row r="1" spans="1:112" s="14" customFormat="1" x14ac:dyDescent="0.25">
      <c r="A1" s="11" t="s">
        <v>66</v>
      </c>
      <c r="B1" s="12">
        <v>43891</v>
      </c>
      <c r="C1" s="12">
        <v>43892</v>
      </c>
      <c r="D1" s="12">
        <v>43893</v>
      </c>
      <c r="E1" s="12">
        <v>43894</v>
      </c>
      <c r="F1" s="12">
        <v>43895</v>
      </c>
      <c r="G1" s="12">
        <v>43896</v>
      </c>
      <c r="H1" s="13">
        <v>43897</v>
      </c>
      <c r="I1" s="12">
        <v>43898</v>
      </c>
      <c r="J1" s="12">
        <v>43899</v>
      </c>
      <c r="K1" s="12">
        <v>43900</v>
      </c>
      <c r="L1" s="12">
        <v>43901</v>
      </c>
      <c r="M1" s="12">
        <v>43902</v>
      </c>
      <c r="N1" s="12">
        <v>43903</v>
      </c>
      <c r="O1" s="12">
        <v>43904</v>
      </c>
      <c r="P1" s="12">
        <v>43905</v>
      </c>
      <c r="Q1" s="12">
        <v>43906</v>
      </c>
      <c r="R1" s="12">
        <v>43907</v>
      </c>
      <c r="S1" s="12">
        <v>43908</v>
      </c>
      <c r="T1" s="12">
        <v>43909</v>
      </c>
      <c r="U1" s="12">
        <v>43910</v>
      </c>
      <c r="V1" s="12">
        <v>43911</v>
      </c>
      <c r="W1" s="12">
        <v>43912</v>
      </c>
      <c r="X1" s="12">
        <v>43913</v>
      </c>
      <c r="Y1" s="12">
        <v>43914</v>
      </c>
      <c r="Z1" s="12">
        <v>43915</v>
      </c>
      <c r="AA1" s="12">
        <v>43916</v>
      </c>
      <c r="AB1" s="12">
        <v>43917</v>
      </c>
      <c r="AC1" s="12">
        <v>43918</v>
      </c>
      <c r="AD1" s="12">
        <v>43919</v>
      </c>
      <c r="AE1" s="12">
        <v>43920</v>
      </c>
      <c r="AF1" s="12">
        <v>43921</v>
      </c>
      <c r="AG1" s="12">
        <v>43922</v>
      </c>
      <c r="AH1" s="12">
        <v>43923</v>
      </c>
      <c r="AI1" s="12">
        <v>43924</v>
      </c>
      <c r="AJ1" s="12">
        <v>43925</v>
      </c>
      <c r="AK1" s="12">
        <v>43926</v>
      </c>
      <c r="AL1" s="12">
        <v>43927</v>
      </c>
      <c r="AM1" s="12">
        <v>43928</v>
      </c>
      <c r="AN1" s="12">
        <v>43929</v>
      </c>
      <c r="AO1" s="12">
        <v>43930</v>
      </c>
      <c r="AP1" s="12">
        <v>43931</v>
      </c>
      <c r="AQ1" s="12">
        <v>43932</v>
      </c>
      <c r="AR1" s="12">
        <v>43933</v>
      </c>
      <c r="AS1" s="12">
        <v>43934</v>
      </c>
      <c r="AT1" s="12">
        <v>43935</v>
      </c>
      <c r="AU1" s="12">
        <v>43936</v>
      </c>
      <c r="AV1" s="12">
        <v>43937</v>
      </c>
      <c r="AW1" s="12">
        <v>43938</v>
      </c>
      <c r="AX1" s="12">
        <v>43939</v>
      </c>
      <c r="AY1" s="12">
        <v>43940</v>
      </c>
      <c r="AZ1" s="12">
        <v>43941</v>
      </c>
      <c r="BA1" s="12">
        <v>43942</v>
      </c>
      <c r="BB1" s="12">
        <v>43943</v>
      </c>
      <c r="BC1" s="12">
        <v>43944</v>
      </c>
      <c r="BD1" s="12">
        <v>43945</v>
      </c>
      <c r="BE1" s="12">
        <v>43946</v>
      </c>
      <c r="BF1" s="12">
        <v>43947</v>
      </c>
      <c r="BG1" s="12">
        <v>43948</v>
      </c>
      <c r="BH1" s="12">
        <v>43949</v>
      </c>
      <c r="BI1" s="12">
        <v>43950</v>
      </c>
      <c r="BJ1" s="12">
        <v>43951</v>
      </c>
      <c r="BK1" s="13">
        <v>43952</v>
      </c>
      <c r="BL1" s="13">
        <v>43953</v>
      </c>
      <c r="BM1" s="13">
        <v>43954</v>
      </c>
      <c r="BN1" s="13">
        <v>43955</v>
      </c>
      <c r="BO1" s="13">
        <v>43956</v>
      </c>
      <c r="BP1" s="13">
        <v>43957</v>
      </c>
      <c r="BQ1" s="13">
        <v>43958</v>
      </c>
      <c r="BR1" s="13">
        <v>43959</v>
      </c>
      <c r="BS1" s="13">
        <v>43960</v>
      </c>
      <c r="BT1" s="13">
        <v>43961</v>
      </c>
      <c r="BU1" s="13">
        <v>43962</v>
      </c>
      <c r="BV1" s="13">
        <v>43963</v>
      </c>
      <c r="BW1" s="13">
        <v>43964</v>
      </c>
      <c r="BX1" s="13">
        <v>43965</v>
      </c>
      <c r="BY1" s="13">
        <v>43966</v>
      </c>
      <c r="BZ1" s="13">
        <v>43967</v>
      </c>
      <c r="CA1" s="13">
        <v>43968</v>
      </c>
      <c r="CB1" s="13">
        <v>43969</v>
      </c>
      <c r="CC1" s="13">
        <v>43970</v>
      </c>
      <c r="CD1" s="13">
        <v>43971</v>
      </c>
      <c r="CE1" s="13">
        <v>43972</v>
      </c>
      <c r="CF1" s="13">
        <v>43973</v>
      </c>
      <c r="CG1" s="13">
        <v>43974</v>
      </c>
      <c r="CH1" s="13">
        <v>43975</v>
      </c>
      <c r="CI1" s="13">
        <v>43976</v>
      </c>
      <c r="CJ1" s="13">
        <v>43977</v>
      </c>
      <c r="CK1" s="13">
        <v>43978</v>
      </c>
      <c r="CL1" s="13">
        <v>43979</v>
      </c>
      <c r="CM1" s="13">
        <v>43980</v>
      </c>
      <c r="CN1" s="13">
        <v>43981</v>
      </c>
      <c r="CO1" s="13">
        <v>43982</v>
      </c>
      <c r="CP1" s="13">
        <v>43983</v>
      </c>
      <c r="CQ1" s="13">
        <v>43984</v>
      </c>
      <c r="CR1" s="13">
        <v>43985</v>
      </c>
      <c r="CS1" s="13">
        <v>43986</v>
      </c>
      <c r="CT1" s="13">
        <v>43987</v>
      </c>
      <c r="CU1" s="13">
        <v>43988</v>
      </c>
      <c r="CV1" s="13">
        <v>43989</v>
      </c>
      <c r="CW1" s="13">
        <v>43990</v>
      </c>
      <c r="CX1" s="13">
        <v>43991</v>
      </c>
      <c r="CY1" s="13">
        <v>43992</v>
      </c>
      <c r="CZ1" s="13">
        <v>43993</v>
      </c>
      <c r="DA1" s="13">
        <v>43994</v>
      </c>
      <c r="DB1" s="13">
        <v>43995</v>
      </c>
      <c r="DC1" s="13">
        <v>43996</v>
      </c>
      <c r="DD1" s="13">
        <v>43997</v>
      </c>
      <c r="DE1" s="13">
        <v>43998</v>
      </c>
      <c r="DF1" s="13">
        <v>43999</v>
      </c>
      <c r="DG1" s="13">
        <v>44000</v>
      </c>
      <c r="DH1" s="13">
        <v>44001</v>
      </c>
    </row>
    <row r="2" spans="1:112" s="14" customFormat="1" x14ac:dyDescent="0.25">
      <c r="A2" s="15" t="s">
        <v>9</v>
      </c>
      <c r="B2" s="15">
        <v>0</v>
      </c>
      <c r="C2" s="15">
        <v>0</v>
      </c>
      <c r="D2" s="15">
        <v>0</v>
      </c>
      <c r="E2" s="15">
        <v>0</v>
      </c>
      <c r="F2" s="15">
        <v>0</v>
      </c>
      <c r="G2" s="15">
        <v>0</v>
      </c>
      <c r="H2" s="15">
        <v>0</v>
      </c>
      <c r="I2" s="15">
        <v>0</v>
      </c>
      <c r="J2" s="15">
        <v>0</v>
      </c>
      <c r="K2" s="15">
        <v>0</v>
      </c>
      <c r="L2" s="15">
        <v>0</v>
      </c>
      <c r="M2" s="15">
        <v>0</v>
      </c>
      <c r="N2" s="15">
        <v>0</v>
      </c>
      <c r="O2" s="15">
        <v>0</v>
      </c>
      <c r="P2" s="15">
        <v>0</v>
      </c>
      <c r="Q2" s="15">
        <v>0</v>
      </c>
      <c r="R2" s="15">
        <v>0</v>
      </c>
      <c r="S2" s="15">
        <v>0</v>
      </c>
      <c r="T2" s="15">
        <v>0</v>
      </c>
      <c r="U2" s="15">
        <v>0</v>
      </c>
      <c r="V2" s="15">
        <v>0</v>
      </c>
      <c r="W2" s="15">
        <v>0</v>
      </c>
      <c r="X2" s="16">
        <v>3</v>
      </c>
      <c r="Y2" s="16">
        <v>3</v>
      </c>
      <c r="Z2" s="16">
        <v>3</v>
      </c>
      <c r="AA2" s="16">
        <v>3</v>
      </c>
      <c r="AB2" s="16">
        <v>3</v>
      </c>
      <c r="AC2" s="16">
        <v>3</v>
      </c>
      <c r="AD2" s="16">
        <v>3</v>
      </c>
      <c r="AE2" s="16">
        <v>3</v>
      </c>
      <c r="AF2" s="16">
        <v>3</v>
      </c>
      <c r="AG2" s="16">
        <v>3</v>
      </c>
      <c r="AH2" s="16">
        <v>3</v>
      </c>
      <c r="AI2" s="16">
        <v>3</v>
      </c>
      <c r="AJ2" s="16">
        <v>3</v>
      </c>
      <c r="AK2" s="16">
        <v>3</v>
      </c>
      <c r="AL2" s="16">
        <v>3</v>
      </c>
      <c r="AM2" s="16">
        <v>3</v>
      </c>
      <c r="AN2" s="16">
        <v>3</v>
      </c>
      <c r="AO2" s="16">
        <v>3</v>
      </c>
      <c r="AP2" s="16">
        <v>3</v>
      </c>
      <c r="AQ2" s="16">
        <v>3</v>
      </c>
      <c r="AR2" s="16">
        <v>3</v>
      </c>
      <c r="AS2" s="16">
        <v>3</v>
      </c>
      <c r="AT2" s="16">
        <v>3</v>
      </c>
      <c r="AU2" s="16">
        <v>3</v>
      </c>
      <c r="AV2" s="16">
        <v>3</v>
      </c>
      <c r="AW2" s="16">
        <v>3</v>
      </c>
      <c r="AX2" s="16">
        <v>3</v>
      </c>
      <c r="AY2" s="16">
        <v>3</v>
      </c>
      <c r="AZ2" s="16">
        <v>3</v>
      </c>
      <c r="BA2" s="16">
        <v>3</v>
      </c>
      <c r="BB2" s="16">
        <v>3</v>
      </c>
      <c r="BC2" s="16">
        <v>3</v>
      </c>
      <c r="BD2" s="16">
        <v>3</v>
      </c>
      <c r="BE2" s="16">
        <v>3</v>
      </c>
      <c r="BF2" s="16">
        <v>3</v>
      </c>
      <c r="BG2" s="16">
        <v>3</v>
      </c>
      <c r="BH2" s="16">
        <v>3</v>
      </c>
      <c r="BI2" s="16">
        <v>3</v>
      </c>
      <c r="BJ2" s="16">
        <v>3</v>
      </c>
      <c r="BK2" s="16">
        <v>3</v>
      </c>
      <c r="BL2" s="16">
        <v>3</v>
      </c>
      <c r="BM2" s="16">
        <v>3</v>
      </c>
      <c r="BN2" s="16">
        <v>3</v>
      </c>
      <c r="BO2" s="16">
        <v>3</v>
      </c>
      <c r="BP2" s="16">
        <v>3</v>
      </c>
      <c r="BQ2" s="16">
        <v>3</v>
      </c>
      <c r="BR2" s="16">
        <v>3</v>
      </c>
      <c r="BS2" s="16">
        <v>3</v>
      </c>
      <c r="BT2" s="16">
        <v>3</v>
      </c>
      <c r="BU2" s="16">
        <v>3</v>
      </c>
      <c r="BV2" s="16">
        <v>3</v>
      </c>
      <c r="BW2" s="16">
        <v>3</v>
      </c>
      <c r="BX2" s="16">
        <v>3</v>
      </c>
      <c r="BY2" s="16">
        <v>3</v>
      </c>
      <c r="BZ2" s="16">
        <v>3</v>
      </c>
      <c r="CA2" s="16">
        <v>3</v>
      </c>
      <c r="CB2" s="16">
        <v>3</v>
      </c>
      <c r="CC2" s="16">
        <v>3</v>
      </c>
      <c r="CD2" s="16">
        <v>3</v>
      </c>
      <c r="CE2" s="16">
        <v>3</v>
      </c>
      <c r="CF2" s="16">
        <v>3</v>
      </c>
      <c r="CG2" s="16">
        <v>3</v>
      </c>
      <c r="CH2" s="16">
        <v>3</v>
      </c>
      <c r="CI2" s="16">
        <v>3</v>
      </c>
      <c r="CJ2" s="16">
        <v>3</v>
      </c>
      <c r="CK2" s="16">
        <v>3</v>
      </c>
      <c r="CL2" s="16">
        <v>3</v>
      </c>
      <c r="CM2" s="16">
        <v>3</v>
      </c>
      <c r="CN2" s="16">
        <v>3</v>
      </c>
      <c r="CO2" s="16">
        <v>3</v>
      </c>
      <c r="CP2" s="16">
        <v>3</v>
      </c>
      <c r="CQ2" s="16">
        <v>3</v>
      </c>
      <c r="CR2" s="16">
        <v>3</v>
      </c>
      <c r="CS2" s="16">
        <v>3</v>
      </c>
      <c r="CT2" s="16">
        <v>3</v>
      </c>
      <c r="CU2" s="16">
        <v>3</v>
      </c>
      <c r="CV2" s="16">
        <v>3</v>
      </c>
      <c r="CW2" s="16">
        <v>3</v>
      </c>
      <c r="CX2" s="16">
        <v>3</v>
      </c>
      <c r="CY2" s="16">
        <v>3</v>
      </c>
      <c r="CZ2" s="16">
        <v>3</v>
      </c>
      <c r="DA2" s="16">
        <v>3</v>
      </c>
      <c r="DB2" s="16">
        <v>3</v>
      </c>
      <c r="DC2" s="16">
        <v>3</v>
      </c>
      <c r="DD2" s="16">
        <v>3</v>
      </c>
      <c r="DE2" s="16">
        <v>3</v>
      </c>
      <c r="DF2" s="16">
        <v>3</v>
      </c>
      <c r="DG2" s="16">
        <v>3</v>
      </c>
      <c r="DH2" s="16">
        <v>3</v>
      </c>
    </row>
    <row r="3" spans="1:112" s="14" customFormat="1" x14ac:dyDescent="0.25">
      <c r="A3" s="17" t="s">
        <v>0</v>
      </c>
      <c r="B3" s="15">
        <v>0</v>
      </c>
      <c r="C3" s="15">
        <v>0</v>
      </c>
      <c r="D3" s="15">
        <v>0</v>
      </c>
      <c r="E3" s="15">
        <v>0</v>
      </c>
      <c r="F3" s="15">
        <v>0</v>
      </c>
      <c r="G3" s="15">
        <v>0</v>
      </c>
      <c r="H3" s="15">
        <v>0</v>
      </c>
      <c r="I3" s="15">
        <v>0</v>
      </c>
      <c r="J3" s="15">
        <v>0</v>
      </c>
      <c r="K3" s="15">
        <v>0</v>
      </c>
      <c r="L3" s="15">
        <v>0</v>
      </c>
      <c r="M3" s="15">
        <v>0</v>
      </c>
      <c r="N3" s="15">
        <v>0</v>
      </c>
      <c r="O3" s="15">
        <v>0</v>
      </c>
      <c r="P3" s="15">
        <v>0</v>
      </c>
      <c r="Q3" s="15">
        <v>0</v>
      </c>
      <c r="R3" s="15">
        <v>0</v>
      </c>
      <c r="S3" s="15">
        <v>0</v>
      </c>
      <c r="T3" s="15">
        <v>0</v>
      </c>
      <c r="U3" s="15">
        <v>0</v>
      </c>
      <c r="V3" s="15">
        <v>0</v>
      </c>
      <c r="W3" s="15">
        <v>0</v>
      </c>
      <c r="X3" s="16">
        <v>2</v>
      </c>
      <c r="Y3" s="16">
        <v>2</v>
      </c>
      <c r="Z3" s="16">
        <v>2</v>
      </c>
      <c r="AA3" s="16">
        <v>2</v>
      </c>
      <c r="AB3" s="16">
        <v>2</v>
      </c>
      <c r="AC3" s="16">
        <v>2</v>
      </c>
      <c r="AD3" s="16">
        <v>2</v>
      </c>
      <c r="AE3" s="16">
        <v>2</v>
      </c>
      <c r="AF3" s="16">
        <v>2</v>
      </c>
      <c r="AG3" s="16">
        <v>2</v>
      </c>
      <c r="AH3" s="16">
        <v>2</v>
      </c>
      <c r="AI3" s="16">
        <v>2</v>
      </c>
      <c r="AJ3" s="16">
        <v>2</v>
      </c>
      <c r="AK3" s="16">
        <v>2</v>
      </c>
      <c r="AL3" s="16">
        <v>2</v>
      </c>
      <c r="AM3" s="16">
        <v>2</v>
      </c>
      <c r="AN3" s="16">
        <v>2</v>
      </c>
      <c r="AO3" s="16">
        <v>2</v>
      </c>
      <c r="AP3" s="16">
        <v>2</v>
      </c>
      <c r="AQ3" s="16">
        <v>2</v>
      </c>
      <c r="AR3" s="16">
        <v>2</v>
      </c>
      <c r="AS3" s="16">
        <v>2</v>
      </c>
      <c r="AT3" s="16">
        <v>2</v>
      </c>
      <c r="AU3" s="16">
        <v>2</v>
      </c>
      <c r="AV3" s="16">
        <v>2</v>
      </c>
      <c r="AW3" s="16">
        <v>2</v>
      </c>
      <c r="AX3" s="16">
        <v>2</v>
      </c>
      <c r="AY3" s="16">
        <v>2</v>
      </c>
      <c r="AZ3" s="16">
        <v>2</v>
      </c>
      <c r="BA3" s="16">
        <v>2</v>
      </c>
      <c r="BB3" s="16">
        <v>2</v>
      </c>
      <c r="BC3" s="16">
        <v>2</v>
      </c>
      <c r="BD3" s="16">
        <v>2</v>
      </c>
      <c r="BE3" s="16">
        <v>2</v>
      </c>
      <c r="BF3" s="16">
        <v>2</v>
      </c>
      <c r="BG3" s="16">
        <v>2</v>
      </c>
      <c r="BH3" s="16">
        <v>2</v>
      </c>
      <c r="BI3" s="16">
        <v>2</v>
      </c>
      <c r="BJ3" s="16">
        <v>2</v>
      </c>
      <c r="BK3" s="16">
        <v>2</v>
      </c>
      <c r="BL3" s="16">
        <v>2</v>
      </c>
      <c r="BM3" s="16">
        <v>2</v>
      </c>
      <c r="BN3" s="16">
        <v>2</v>
      </c>
      <c r="BO3" s="16">
        <v>2</v>
      </c>
      <c r="BP3" s="16">
        <v>2</v>
      </c>
      <c r="BQ3" s="16">
        <v>2</v>
      </c>
      <c r="BR3" s="16">
        <v>2</v>
      </c>
      <c r="BS3" s="16">
        <v>2</v>
      </c>
      <c r="BT3" s="16">
        <v>2</v>
      </c>
      <c r="BU3" s="16">
        <v>2</v>
      </c>
      <c r="BV3" s="16">
        <v>2</v>
      </c>
      <c r="BW3" s="16">
        <v>2</v>
      </c>
      <c r="BX3" s="16">
        <v>2</v>
      </c>
      <c r="BY3" s="16">
        <v>2</v>
      </c>
      <c r="BZ3" s="16">
        <v>2</v>
      </c>
      <c r="CA3" s="16">
        <v>2</v>
      </c>
      <c r="CB3" s="16">
        <v>2</v>
      </c>
      <c r="CC3" s="16">
        <v>2</v>
      </c>
      <c r="CD3" s="16">
        <v>2</v>
      </c>
      <c r="CE3" s="16">
        <v>2</v>
      </c>
      <c r="CF3" s="16">
        <v>2</v>
      </c>
      <c r="CG3" s="16">
        <v>2</v>
      </c>
      <c r="CH3" s="16">
        <v>2</v>
      </c>
      <c r="CI3" s="16">
        <v>2</v>
      </c>
      <c r="CJ3" s="16">
        <v>2</v>
      </c>
      <c r="CK3" s="16">
        <v>2</v>
      </c>
      <c r="CL3" s="16">
        <v>2</v>
      </c>
      <c r="CM3" s="16">
        <v>2</v>
      </c>
      <c r="CN3" s="16">
        <v>2</v>
      </c>
      <c r="CO3" s="16">
        <v>2</v>
      </c>
      <c r="CP3" s="16">
        <v>2</v>
      </c>
      <c r="CQ3" s="16">
        <v>2</v>
      </c>
      <c r="CR3" s="16">
        <v>2</v>
      </c>
      <c r="CS3" s="16">
        <v>2</v>
      </c>
      <c r="CT3" s="16">
        <v>2</v>
      </c>
      <c r="CU3" s="16">
        <v>2</v>
      </c>
      <c r="CV3" s="16">
        <v>2</v>
      </c>
      <c r="CW3" s="16">
        <v>2</v>
      </c>
      <c r="CX3" s="16">
        <v>2</v>
      </c>
      <c r="CY3" s="16">
        <v>2</v>
      </c>
      <c r="CZ3" s="16">
        <v>2</v>
      </c>
      <c r="DA3" s="16">
        <v>2</v>
      </c>
      <c r="DB3" s="16">
        <v>2</v>
      </c>
      <c r="DC3" s="16">
        <v>2</v>
      </c>
      <c r="DD3" s="16">
        <v>2</v>
      </c>
      <c r="DE3" s="16">
        <v>2</v>
      </c>
      <c r="DF3" s="16">
        <v>2</v>
      </c>
      <c r="DG3" s="16">
        <v>2</v>
      </c>
      <c r="DH3" s="16">
        <v>2</v>
      </c>
    </row>
    <row r="4" spans="1:112" s="14" customFormat="1" x14ac:dyDescent="0.25">
      <c r="A4" s="17" t="s">
        <v>1</v>
      </c>
      <c r="B4" s="15">
        <v>0</v>
      </c>
      <c r="C4" s="15">
        <v>0</v>
      </c>
      <c r="D4" s="15">
        <v>0</v>
      </c>
      <c r="E4" s="15">
        <v>0</v>
      </c>
      <c r="F4" s="15">
        <v>0</v>
      </c>
      <c r="G4" s="15">
        <v>0</v>
      </c>
      <c r="H4" s="15">
        <v>0</v>
      </c>
      <c r="I4" s="15">
        <v>0</v>
      </c>
      <c r="J4" s="15">
        <v>0</v>
      </c>
      <c r="K4" s="15">
        <v>0</v>
      </c>
      <c r="L4" s="15">
        <v>0</v>
      </c>
      <c r="M4" s="15">
        <v>0</v>
      </c>
      <c r="N4" s="15">
        <v>0</v>
      </c>
      <c r="O4" s="15">
        <v>0</v>
      </c>
      <c r="P4" s="15">
        <v>0</v>
      </c>
      <c r="Q4" s="15">
        <v>0</v>
      </c>
      <c r="R4" s="15">
        <v>0</v>
      </c>
      <c r="S4" s="15">
        <v>0</v>
      </c>
      <c r="T4" s="15">
        <v>0</v>
      </c>
      <c r="U4" s="15">
        <v>0</v>
      </c>
      <c r="V4" s="15">
        <v>0</v>
      </c>
      <c r="W4" s="15">
        <v>0</v>
      </c>
      <c r="X4" s="16">
        <v>2</v>
      </c>
      <c r="Y4" s="16">
        <v>2</v>
      </c>
      <c r="Z4" s="16">
        <v>2</v>
      </c>
      <c r="AA4" s="16">
        <v>2</v>
      </c>
      <c r="AB4" s="16">
        <v>2</v>
      </c>
      <c r="AC4" s="16">
        <v>2</v>
      </c>
      <c r="AD4" s="16">
        <v>2</v>
      </c>
      <c r="AE4" s="16">
        <v>2</v>
      </c>
      <c r="AF4" s="16">
        <v>2</v>
      </c>
      <c r="AG4" s="16">
        <v>2</v>
      </c>
      <c r="AH4" s="16">
        <v>2</v>
      </c>
      <c r="AI4" s="16">
        <v>2</v>
      </c>
      <c r="AJ4" s="16">
        <v>2</v>
      </c>
      <c r="AK4" s="16">
        <v>2</v>
      </c>
      <c r="AL4" s="16">
        <v>2</v>
      </c>
      <c r="AM4" s="16">
        <v>2</v>
      </c>
      <c r="AN4" s="16">
        <v>2</v>
      </c>
      <c r="AO4" s="16">
        <v>2</v>
      </c>
      <c r="AP4" s="16">
        <v>2</v>
      </c>
      <c r="AQ4" s="16">
        <v>2</v>
      </c>
      <c r="AR4" s="16">
        <v>2</v>
      </c>
      <c r="AS4" s="16">
        <v>2</v>
      </c>
      <c r="AT4" s="16">
        <v>2</v>
      </c>
      <c r="AU4" s="16">
        <v>2</v>
      </c>
      <c r="AV4" s="16">
        <v>2</v>
      </c>
      <c r="AW4" s="16">
        <v>2</v>
      </c>
      <c r="AX4" s="16">
        <v>2</v>
      </c>
      <c r="AY4" s="16">
        <v>2</v>
      </c>
      <c r="AZ4" s="16">
        <v>2</v>
      </c>
      <c r="BA4" s="16">
        <v>2</v>
      </c>
      <c r="BB4" s="16">
        <v>2</v>
      </c>
      <c r="BC4" s="16">
        <v>2</v>
      </c>
      <c r="BD4" s="16">
        <v>2</v>
      </c>
      <c r="BE4" s="16">
        <v>2</v>
      </c>
      <c r="BF4" s="16">
        <v>2</v>
      </c>
      <c r="BG4" s="16">
        <v>2</v>
      </c>
      <c r="BH4" s="16">
        <v>2</v>
      </c>
      <c r="BI4" s="16">
        <v>2</v>
      </c>
      <c r="BJ4" s="16">
        <v>2</v>
      </c>
      <c r="BK4" s="16">
        <v>2</v>
      </c>
      <c r="BL4" s="16">
        <v>2</v>
      </c>
      <c r="BM4" s="16">
        <v>2</v>
      </c>
      <c r="BN4" s="16">
        <v>2</v>
      </c>
      <c r="BO4" s="16">
        <v>2</v>
      </c>
      <c r="BP4" s="16">
        <v>2</v>
      </c>
      <c r="BQ4" s="16">
        <v>2</v>
      </c>
      <c r="BR4" s="16">
        <v>2</v>
      </c>
      <c r="BS4" s="16">
        <v>2</v>
      </c>
      <c r="BT4" s="16">
        <v>2</v>
      </c>
      <c r="BU4" s="16">
        <v>2</v>
      </c>
      <c r="BV4" s="16">
        <v>2</v>
      </c>
      <c r="BW4" s="16">
        <v>2</v>
      </c>
      <c r="BX4" s="16">
        <v>2</v>
      </c>
      <c r="BY4" s="16">
        <v>2</v>
      </c>
      <c r="BZ4" s="16">
        <v>2</v>
      </c>
      <c r="CA4" s="16">
        <v>2</v>
      </c>
      <c r="CB4" s="16">
        <v>2</v>
      </c>
      <c r="CC4" s="16">
        <v>2</v>
      </c>
      <c r="CD4" s="16">
        <v>2</v>
      </c>
      <c r="CE4" s="16">
        <v>2</v>
      </c>
      <c r="CF4" s="16">
        <v>2</v>
      </c>
      <c r="CG4" s="16">
        <v>2</v>
      </c>
      <c r="CH4" s="16">
        <v>2</v>
      </c>
      <c r="CI4" s="16">
        <v>2</v>
      </c>
      <c r="CJ4" s="16">
        <v>2</v>
      </c>
      <c r="CK4" s="16">
        <v>2</v>
      </c>
      <c r="CL4" s="16">
        <v>2</v>
      </c>
      <c r="CM4" s="16">
        <v>2</v>
      </c>
      <c r="CN4" s="16">
        <v>2</v>
      </c>
      <c r="CO4" s="16">
        <v>2</v>
      </c>
      <c r="CP4" s="16">
        <v>2</v>
      </c>
      <c r="CQ4" s="16">
        <v>2</v>
      </c>
      <c r="CR4" s="16">
        <v>2</v>
      </c>
      <c r="CS4" s="16">
        <v>2</v>
      </c>
      <c r="CT4" s="16">
        <v>2</v>
      </c>
      <c r="CU4" s="16">
        <v>2</v>
      </c>
      <c r="CV4" s="16">
        <v>2</v>
      </c>
      <c r="CW4" s="16">
        <v>2</v>
      </c>
      <c r="CX4" s="16">
        <v>2</v>
      </c>
      <c r="CY4" s="16">
        <v>2</v>
      </c>
      <c r="CZ4" s="16">
        <v>2</v>
      </c>
      <c r="DA4" s="16">
        <v>2</v>
      </c>
      <c r="DB4" s="16">
        <v>2</v>
      </c>
      <c r="DC4" s="16">
        <v>2</v>
      </c>
      <c r="DD4" s="16">
        <v>2</v>
      </c>
      <c r="DE4" s="16">
        <v>2</v>
      </c>
      <c r="DF4" s="16">
        <v>2</v>
      </c>
      <c r="DG4" s="16">
        <v>2</v>
      </c>
      <c r="DH4" s="16">
        <v>2</v>
      </c>
    </row>
    <row r="5" spans="1:112" s="14" customFormat="1" x14ac:dyDescent="0.25">
      <c r="A5" s="17" t="s">
        <v>10</v>
      </c>
      <c r="B5" s="15">
        <v>0</v>
      </c>
      <c r="C5" s="15">
        <v>0</v>
      </c>
      <c r="D5" s="15">
        <v>0</v>
      </c>
      <c r="E5" s="15">
        <v>0</v>
      </c>
      <c r="F5" s="15">
        <v>0</v>
      </c>
      <c r="G5" s="15">
        <v>0</v>
      </c>
      <c r="H5" s="15">
        <v>0</v>
      </c>
      <c r="I5" s="15">
        <v>0</v>
      </c>
      <c r="J5" s="15">
        <v>0</v>
      </c>
      <c r="K5" s="15">
        <v>0</v>
      </c>
      <c r="L5" s="15">
        <v>0</v>
      </c>
      <c r="M5" s="15">
        <v>0</v>
      </c>
      <c r="N5" s="15">
        <v>0</v>
      </c>
      <c r="O5" s="15">
        <v>0</v>
      </c>
      <c r="P5" s="15">
        <v>0</v>
      </c>
      <c r="Q5" s="15">
        <v>0</v>
      </c>
      <c r="R5" s="15">
        <v>0</v>
      </c>
      <c r="S5" s="15">
        <v>0</v>
      </c>
      <c r="T5" s="15">
        <v>0</v>
      </c>
      <c r="U5" s="15">
        <v>0</v>
      </c>
      <c r="V5" s="15">
        <v>0</v>
      </c>
      <c r="W5" s="15">
        <v>0</v>
      </c>
      <c r="X5" s="16">
        <v>3</v>
      </c>
      <c r="Y5" s="16">
        <v>3</v>
      </c>
      <c r="Z5" s="16">
        <v>3</v>
      </c>
      <c r="AA5" s="16">
        <v>3</v>
      </c>
      <c r="AB5" s="16">
        <v>3</v>
      </c>
      <c r="AC5" s="16">
        <v>3</v>
      </c>
      <c r="AD5" s="16">
        <v>3</v>
      </c>
      <c r="AE5" s="16">
        <v>3</v>
      </c>
      <c r="AF5" s="16">
        <v>3</v>
      </c>
      <c r="AG5" s="16">
        <v>3</v>
      </c>
      <c r="AH5" s="16">
        <v>4</v>
      </c>
      <c r="AI5" s="16">
        <v>4</v>
      </c>
      <c r="AJ5" s="16">
        <v>4</v>
      </c>
      <c r="AK5" s="16">
        <v>4</v>
      </c>
      <c r="AL5" s="16">
        <v>4</v>
      </c>
      <c r="AM5" s="16">
        <v>4</v>
      </c>
      <c r="AN5" s="16">
        <v>4</v>
      </c>
      <c r="AO5" s="16">
        <v>4</v>
      </c>
      <c r="AP5" s="16">
        <v>4</v>
      </c>
      <c r="AQ5" s="16">
        <v>4</v>
      </c>
      <c r="AR5" s="16">
        <v>4</v>
      </c>
      <c r="AS5" s="16">
        <v>4</v>
      </c>
      <c r="AT5" s="16">
        <v>4</v>
      </c>
      <c r="AU5" s="16">
        <v>4</v>
      </c>
      <c r="AV5" s="16">
        <v>4</v>
      </c>
      <c r="AW5" s="16">
        <v>4</v>
      </c>
      <c r="AX5" s="16">
        <v>4</v>
      </c>
      <c r="AY5" s="16">
        <v>4</v>
      </c>
      <c r="AZ5" s="16">
        <v>4</v>
      </c>
      <c r="BA5" s="16">
        <v>4</v>
      </c>
      <c r="BB5" s="16">
        <v>4</v>
      </c>
      <c r="BC5" s="16">
        <v>4</v>
      </c>
      <c r="BD5" s="16">
        <v>4</v>
      </c>
      <c r="BE5" s="16">
        <v>4</v>
      </c>
      <c r="BF5" s="16">
        <v>4</v>
      </c>
      <c r="BG5" s="16">
        <v>4</v>
      </c>
      <c r="BH5" s="16">
        <v>4</v>
      </c>
      <c r="BI5" s="16">
        <v>4</v>
      </c>
      <c r="BJ5" s="16">
        <v>4</v>
      </c>
      <c r="BK5" s="16">
        <v>3</v>
      </c>
      <c r="BL5" s="16">
        <v>3</v>
      </c>
      <c r="BM5" s="16">
        <v>3</v>
      </c>
      <c r="BN5" s="16">
        <v>3</v>
      </c>
      <c r="BO5" s="16">
        <v>3</v>
      </c>
      <c r="BP5" s="16">
        <v>3</v>
      </c>
      <c r="BQ5" s="16">
        <v>3</v>
      </c>
      <c r="BR5" s="16">
        <v>3</v>
      </c>
      <c r="BS5" s="16">
        <v>3</v>
      </c>
      <c r="BT5" s="16">
        <v>3</v>
      </c>
      <c r="BU5" s="16">
        <v>3</v>
      </c>
      <c r="BV5" s="16">
        <v>3</v>
      </c>
      <c r="BW5" s="16">
        <v>3</v>
      </c>
      <c r="BX5" s="16">
        <v>3</v>
      </c>
      <c r="BY5" s="16">
        <v>3</v>
      </c>
      <c r="BZ5" s="16">
        <v>3</v>
      </c>
      <c r="CA5" s="16">
        <v>3</v>
      </c>
      <c r="CB5" s="16">
        <v>3</v>
      </c>
      <c r="CC5" s="16">
        <v>3</v>
      </c>
      <c r="CD5" s="16">
        <v>3</v>
      </c>
      <c r="CE5" s="16">
        <v>3</v>
      </c>
      <c r="CF5" s="16">
        <v>3</v>
      </c>
      <c r="CG5" s="16">
        <v>3</v>
      </c>
      <c r="CH5" s="16">
        <v>3</v>
      </c>
      <c r="CI5" s="16">
        <v>3</v>
      </c>
      <c r="CJ5" s="16">
        <v>3</v>
      </c>
      <c r="CK5" s="16">
        <v>3</v>
      </c>
      <c r="CL5" s="16">
        <v>3</v>
      </c>
      <c r="CM5" s="16">
        <v>3</v>
      </c>
      <c r="CN5" s="16">
        <v>3</v>
      </c>
      <c r="CO5" s="16">
        <v>3</v>
      </c>
      <c r="CP5" s="16">
        <v>3</v>
      </c>
      <c r="CQ5" s="16">
        <v>3</v>
      </c>
      <c r="CR5" s="16">
        <v>3</v>
      </c>
      <c r="CS5" s="16">
        <v>3</v>
      </c>
      <c r="CT5" s="16">
        <v>3</v>
      </c>
      <c r="CU5" s="16">
        <v>3</v>
      </c>
      <c r="CV5" s="16">
        <v>3</v>
      </c>
      <c r="CW5" s="16">
        <v>3</v>
      </c>
      <c r="CX5" s="16">
        <v>3</v>
      </c>
      <c r="CY5" s="16">
        <v>3</v>
      </c>
      <c r="CZ5" s="16">
        <v>3</v>
      </c>
      <c r="DA5" s="16">
        <v>3</v>
      </c>
      <c r="DB5" s="16">
        <v>3</v>
      </c>
      <c r="DC5" s="16">
        <v>3</v>
      </c>
      <c r="DD5" s="16">
        <v>3</v>
      </c>
      <c r="DE5" s="16">
        <v>3</v>
      </c>
      <c r="DF5" s="16">
        <v>3</v>
      </c>
      <c r="DG5" s="16">
        <v>3</v>
      </c>
      <c r="DH5" s="16">
        <v>3</v>
      </c>
    </row>
    <row r="6" spans="1:112" s="14" customFormat="1" x14ac:dyDescent="0.25">
      <c r="A6" s="17" t="s">
        <v>2</v>
      </c>
      <c r="B6" s="15">
        <v>0</v>
      </c>
      <c r="C6" s="15">
        <v>0</v>
      </c>
      <c r="D6" s="15">
        <v>0</v>
      </c>
      <c r="E6" s="15">
        <v>0</v>
      </c>
      <c r="F6" s="15">
        <v>0</v>
      </c>
      <c r="G6" s="15">
        <v>0</v>
      </c>
      <c r="H6" s="15">
        <v>0</v>
      </c>
      <c r="I6" s="15">
        <v>0</v>
      </c>
      <c r="J6" s="15">
        <v>0</v>
      </c>
      <c r="K6" s="15">
        <v>0</v>
      </c>
      <c r="L6" s="15">
        <v>0</v>
      </c>
      <c r="M6" s="15">
        <v>0</v>
      </c>
      <c r="N6" s="15">
        <v>0</v>
      </c>
      <c r="O6" s="15">
        <v>0</v>
      </c>
      <c r="P6" s="15">
        <v>0</v>
      </c>
      <c r="Q6" s="15">
        <v>0</v>
      </c>
      <c r="R6" s="15">
        <v>0</v>
      </c>
      <c r="S6" s="15">
        <v>0</v>
      </c>
      <c r="T6" s="15">
        <v>0</v>
      </c>
      <c r="U6" s="15">
        <v>0</v>
      </c>
      <c r="V6" s="15">
        <v>0</v>
      </c>
      <c r="W6" s="15">
        <v>0</v>
      </c>
      <c r="X6" s="15">
        <v>0</v>
      </c>
      <c r="Y6" s="15">
        <v>0</v>
      </c>
      <c r="Z6" s="15">
        <v>0</v>
      </c>
      <c r="AA6" s="15">
        <v>0</v>
      </c>
      <c r="AB6" s="15">
        <v>0</v>
      </c>
      <c r="AC6" s="15">
        <v>0</v>
      </c>
      <c r="AD6" s="15">
        <v>0</v>
      </c>
      <c r="AE6" s="15">
        <v>0</v>
      </c>
      <c r="AF6" s="15">
        <v>0</v>
      </c>
      <c r="AG6" s="15">
        <v>0</v>
      </c>
      <c r="AH6" s="16">
        <v>4</v>
      </c>
      <c r="AI6" s="16">
        <v>4</v>
      </c>
      <c r="AJ6" s="16">
        <v>4</v>
      </c>
      <c r="AK6" s="16">
        <v>4</v>
      </c>
      <c r="AL6" s="16">
        <v>4</v>
      </c>
      <c r="AM6" s="16">
        <v>4</v>
      </c>
      <c r="AN6" s="16">
        <v>4</v>
      </c>
      <c r="AO6" s="16">
        <v>4</v>
      </c>
      <c r="AP6" s="16">
        <v>4</v>
      </c>
      <c r="AQ6" s="16">
        <v>4</v>
      </c>
      <c r="AR6" s="16">
        <v>4</v>
      </c>
      <c r="AS6" s="16">
        <v>4</v>
      </c>
      <c r="AT6" s="16">
        <v>4</v>
      </c>
      <c r="AU6" s="16">
        <v>4</v>
      </c>
      <c r="AV6" s="16">
        <v>4</v>
      </c>
      <c r="AW6" s="16">
        <v>4</v>
      </c>
      <c r="AX6" s="16">
        <v>4</v>
      </c>
      <c r="AY6" s="16">
        <v>4</v>
      </c>
      <c r="AZ6" s="16">
        <v>4</v>
      </c>
      <c r="BA6" s="16">
        <v>4</v>
      </c>
      <c r="BB6" s="16">
        <v>4</v>
      </c>
      <c r="BC6" s="16">
        <v>4</v>
      </c>
      <c r="BD6" s="16">
        <v>4</v>
      </c>
      <c r="BE6" s="16">
        <v>4</v>
      </c>
      <c r="BF6" s="16">
        <v>4</v>
      </c>
      <c r="BG6" s="16">
        <v>3</v>
      </c>
      <c r="BH6" s="16">
        <v>3</v>
      </c>
      <c r="BI6" s="16">
        <v>3</v>
      </c>
      <c r="BJ6" s="16">
        <v>3</v>
      </c>
      <c r="BK6" s="16">
        <v>3</v>
      </c>
      <c r="BL6" s="16">
        <v>3</v>
      </c>
      <c r="BM6" s="16">
        <v>3</v>
      </c>
      <c r="BN6" s="16">
        <v>3</v>
      </c>
      <c r="BO6" s="16">
        <v>3</v>
      </c>
      <c r="BP6" s="16">
        <v>3</v>
      </c>
      <c r="BQ6" s="16">
        <v>3</v>
      </c>
      <c r="BR6" s="16">
        <v>3</v>
      </c>
      <c r="BS6" s="16">
        <v>3</v>
      </c>
      <c r="BT6" s="16">
        <v>3</v>
      </c>
      <c r="BU6" s="16">
        <v>3</v>
      </c>
      <c r="BV6" s="16">
        <v>3</v>
      </c>
      <c r="BW6" s="16">
        <v>3</v>
      </c>
      <c r="BX6" s="16">
        <v>3</v>
      </c>
      <c r="BY6" s="16">
        <v>3</v>
      </c>
      <c r="BZ6" s="16">
        <v>3</v>
      </c>
      <c r="CA6" s="16">
        <v>3</v>
      </c>
      <c r="CB6" s="16">
        <v>3</v>
      </c>
      <c r="CC6" s="16">
        <v>3</v>
      </c>
      <c r="CD6" s="16">
        <v>3</v>
      </c>
      <c r="CE6" s="16">
        <v>3</v>
      </c>
      <c r="CF6" s="16">
        <v>3</v>
      </c>
      <c r="CG6" s="16">
        <v>3</v>
      </c>
      <c r="CH6" s="16">
        <v>3</v>
      </c>
      <c r="CI6" s="16">
        <v>3</v>
      </c>
      <c r="CJ6" s="16">
        <v>3</v>
      </c>
      <c r="CK6" s="16">
        <v>3</v>
      </c>
      <c r="CL6" s="16">
        <v>3</v>
      </c>
      <c r="CM6" s="16">
        <v>3</v>
      </c>
      <c r="CN6" s="16">
        <v>3</v>
      </c>
      <c r="CO6" s="16">
        <v>3</v>
      </c>
      <c r="CP6" s="16">
        <v>3</v>
      </c>
      <c r="CQ6" s="16">
        <v>3</v>
      </c>
      <c r="CR6" s="16">
        <v>3</v>
      </c>
      <c r="CS6" s="16">
        <v>3</v>
      </c>
      <c r="CT6" s="16">
        <v>3</v>
      </c>
      <c r="CU6" s="16">
        <v>3</v>
      </c>
      <c r="CV6" s="16">
        <v>3</v>
      </c>
      <c r="CW6" s="16">
        <v>3</v>
      </c>
      <c r="CX6" s="16">
        <v>3</v>
      </c>
      <c r="CY6" s="16">
        <v>3</v>
      </c>
      <c r="CZ6" s="16">
        <v>3</v>
      </c>
      <c r="DA6" s="16">
        <v>3</v>
      </c>
      <c r="DB6" s="16">
        <v>3</v>
      </c>
      <c r="DC6" s="16">
        <v>3</v>
      </c>
      <c r="DD6" s="16">
        <v>3</v>
      </c>
      <c r="DE6" s="16">
        <v>2</v>
      </c>
      <c r="DF6" s="16">
        <v>2</v>
      </c>
      <c r="DG6" s="16">
        <v>2</v>
      </c>
      <c r="DH6" s="16">
        <v>2</v>
      </c>
    </row>
    <row r="7" spans="1:112" s="14" customFormat="1" x14ac:dyDescent="0.25">
      <c r="A7" s="17" t="s">
        <v>3</v>
      </c>
      <c r="B7" s="15">
        <v>0</v>
      </c>
      <c r="C7" s="15">
        <v>0</v>
      </c>
      <c r="D7" s="15">
        <v>0</v>
      </c>
      <c r="E7" s="15">
        <v>0</v>
      </c>
      <c r="F7" s="15">
        <v>0</v>
      </c>
      <c r="G7" s="15">
        <v>0</v>
      </c>
      <c r="H7" s="15">
        <v>0</v>
      </c>
      <c r="I7" s="15">
        <v>0</v>
      </c>
      <c r="J7" s="15">
        <v>0</v>
      </c>
      <c r="K7" s="15">
        <v>0</v>
      </c>
      <c r="L7" s="15">
        <v>0</v>
      </c>
      <c r="M7" s="15">
        <v>0</v>
      </c>
      <c r="N7" s="15">
        <v>0</v>
      </c>
      <c r="O7" s="15">
        <v>0</v>
      </c>
      <c r="P7" s="15">
        <v>0</v>
      </c>
      <c r="Q7" s="15">
        <v>0</v>
      </c>
      <c r="R7" s="15">
        <v>0</v>
      </c>
      <c r="S7" s="15">
        <v>0</v>
      </c>
      <c r="T7" s="15">
        <v>0</v>
      </c>
      <c r="U7" s="15">
        <v>0</v>
      </c>
      <c r="V7" s="15">
        <v>0</v>
      </c>
      <c r="W7" s="15">
        <v>0</v>
      </c>
      <c r="X7" s="16">
        <v>5</v>
      </c>
      <c r="Y7" s="16">
        <v>5</v>
      </c>
      <c r="Z7" s="16">
        <v>5</v>
      </c>
      <c r="AA7" s="16">
        <v>5</v>
      </c>
      <c r="AB7" s="16">
        <v>5</v>
      </c>
      <c r="AC7" s="16">
        <v>5</v>
      </c>
      <c r="AD7" s="16">
        <v>5</v>
      </c>
      <c r="AE7" s="16">
        <v>5</v>
      </c>
      <c r="AF7" s="16">
        <v>5</v>
      </c>
      <c r="AG7" s="16">
        <v>5</v>
      </c>
      <c r="AH7" s="16">
        <v>5</v>
      </c>
      <c r="AI7" s="16">
        <v>5</v>
      </c>
      <c r="AJ7" s="16">
        <v>5</v>
      </c>
      <c r="AK7" s="16">
        <v>5</v>
      </c>
      <c r="AL7" s="16">
        <v>5</v>
      </c>
      <c r="AM7" s="16">
        <v>5</v>
      </c>
      <c r="AN7" s="16">
        <v>5</v>
      </c>
      <c r="AO7" s="16">
        <v>5</v>
      </c>
      <c r="AP7" s="16">
        <v>5</v>
      </c>
      <c r="AQ7" s="16">
        <v>5</v>
      </c>
      <c r="AR7" s="16">
        <v>5</v>
      </c>
      <c r="AS7" s="16">
        <v>5</v>
      </c>
      <c r="AT7" s="16">
        <v>5</v>
      </c>
      <c r="AU7" s="16">
        <v>5</v>
      </c>
      <c r="AV7" s="16">
        <v>5</v>
      </c>
      <c r="AW7" s="16">
        <v>5</v>
      </c>
      <c r="AX7" s="16">
        <v>5</v>
      </c>
      <c r="AY7" s="16">
        <v>5</v>
      </c>
      <c r="AZ7" s="16">
        <v>5</v>
      </c>
      <c r="BA7" s="16">
        <v>5</v>
      </c>
      <c r="BB7" s="16">
        <v>5</v>
      </c>
      <c r="BC7" s="16">
        <v>5</v>
      </c>
      <c r="BD7" s="16">
        <v>5</v>
      </c>
      <c r="BE7" s="16">
        <v>5</v>
      </c>
      <c r="BF7" s="16">
        <v>5</v>
      </c>
      <c r="BG7" s="16">
        <v>5</v>
      </c>
      <c r="BH7" s="16">
        <v>5</v>
      </c>
      <c r="BI7" s="16">
        <v>5</v>
      </c>
      <c r="BJ7" s="16">
        <v>5</v>
      </c>
      <c r="BK7" s="16">
        <v>5</v>
      </c>
      <c r="BL7" s="16">
        <v>5</v>
      </c>
      <c r="BM7" s="16">
        <v>5</v>
      </c>
      <c r="BN7" s="16">
        <v>5</v>
      </c>
      <c r="BO7" s="16">
        <v>5</v>
      </c>
      <c r="BP7" s="16">
        <v>5</v>
      </c>
      <c r="BQ7" s="16">
        <v>5</v>
      </c>
      <c r="BR7" s="16">
        <v>5</v>
      </c>
      <c r="BS7" s="16">
        <v>5</v>
      </c>
      <c r="BT7" s="16">
        <v>5</v>
      </c>
      <c r="BU7" s="16">
        <v>5</v>
      </c>
      <c r="BV7" s="16">
        <v>5</v>
      </c>
      <c r="BW7" s="16">
        <v>5</v>
      </c>
      <c r="BX7" s="16">
        <v>5</v>
      </c>
      <c r="BY7" s="16">
        <v>5</v>
      </c>
      <c r="BZ7" s="16">
        <v>5</v>
      </c>
      <c r="CA7" s="16">
        <v>5</v>
      </c>
      <c r="CB7" s="16">
        <v>5</v>
      </c>
      <c r="CC7" s="16">
        <v>5</v>
      </c>
      <c r="CD7" s="16">
        <v>5</v>
      </c>
      <c r="CE7" s="16">
        <v>5</v>
      </c>
      <c r="CF7" s="16">
        <v>5</v>
      </c>
      <c r="CG7" s="16">
        <v>5</v>
      </c>
      <c r="CH7" s="16">
        <v>5</v>
      </c>
      <c r="CI7" s="16">
        <v>5</v>
      </c>
      <c r="CJ7" s="16">
        <v>5</v>
      </c>
      <c r="CK7" s="16">
        <v>5</v>
      </c>
      <c r="CL7" s="16">
        <v>5</v>
      </c>
      <c r="CM7" s="16">
        <v>5</v>
      </c>
      <c r="CN7" s="16">
        <v>5</v>
      </c>
      <c r="CO7" s="16">
        <v>5</v>
      </c>
      <c r="CP7" s="16">
        <v>3</v>
      </c>
      <c r="CQ7" s="16">
        <v>3</v>
      </c>
      <c r="CR7" s="16">
        <v>3</v>
      </c>
      <c r="CS7" s="16">
        <v>3</v>
      </c>
      <c r="CT7" s="16">
        <v>3</v>
      </c>
      <c r="CU7" s="16">
        <v>3</v>
      </c>
      <c r="CV7" s="16">
        <v>3</v>
      </c>
      <c r="CW7" s="16">
        <v>3</v>
      </c>
      <c r="CX7" s="16">
        <v>3</v>
      </c>
      <c r="CY7" s="16">
        <v>3</v>
      </c>
      <c r="CZ7" s="16">
        <v>3</v>
      </c>
      <c r="DA7" s="16">
        <v>3</v>
      </c>
      <c r="DB7" s="16">
        <v>3</v>
      </c>
      <c r="DC7" s="16">
        <v>3</v>
      </c>
      <c r="DD7" s="16">
        <v>3</v>
      </c>
      <c r="DE7" s="16">
        <v>3</v>
      </c>
      <c r="DF7" s="16">
        <v>3</v>
      </c>
      <c r="DG7" s="16">
        <v>3</v>
      </c>
      <c r="DH7" s="16">
        <v>3</v>
      </c>
    </row>
    <row r="8" spans="1:112" s="14" customFormat="1" x14ac:dyDescent="0.25">
      <c r="A8" s="18" t="s">
        <v>20</v>
      </c>
      <c r="B8" s="15">
        <v>0</v>
      </c>
      <c r="C8" s="15">
        <v>0</v>
      </c>
      <c r="D8" s="15">
        <v>0</v>
      </c>
      <c r="E8" s="15">
        <v>0</v>
      </c>
      <c r="F8" s="15">
        <v>0</v>
      </c>
      <c r="G8" s="15">
        <v>0</v>
      </c>
      <c r="H8" s="15">
        <v>0</v>
      </c>
      <c r="I8" s="15">
        <v>0</v>
      </c>
      <c r="J8" s="15">
        <v>0</v>
      </c>
      <c r="K8" s="15">
        <v>0</v>
      </c>
      <c r="L8" s="15">
        <v>0</v>
      </c>
      <c r="M8" s="15">
        <v>0</v>
      </c>
      <c r="N8" s="15">
        <v>0</v>
      </c>
      <c r="O8" s="15">
        <v>0</v>
      </c>
      <c r="P8" s="15">
        <v>0</v>
      </c>
      <c r="Q8" s="15">
        <v>0</v>
      </c>
      <c r="R8" s="15">
        <v>0</v>
      </c>
      <c r="S8" s="15">
        <v>0</v>
      </c>
      <c r="T8" s="15">
        <v>0</v>
      </c>
      <c r="U8" s="15">
        <v>0</v>
      </c>
      <c r="V8" s="15">
        <v>0</v>
      </c>
      <c r="W8" s="15">
        <v>0</v>
      </c>
      <c r="X8" s="16">
        <v>3</v>
      </c>
      <c r="Y8" s="16">
        <v>3</v>
      </c>
      <c r="Z8" s="16">
        <v>3</v>
      </c>
      <c r="AA8" s="16">
        <v>3</v>
      </c>
      <c r="AB8" s="16">
        <v>3</v>
      </c>
      <c r="AC8" s="16">
        <v>3</v>
      </c>
      <c r="AD8" s="16">
        <v>3</v>
      </c>
      <c r="AE8" s="16">
        <v>3</v>
      </c>
      <c r="AF8" s="16">
        <v>3</v>
      </c>
      <c r="AG8" s="16">
        <v>3</v>
      </c>
      <c r="AH8" s="16">
        <v>5</v>
      </c>
      <c r="AI8" s="16">
        <v>5</v>
      </c>
      <c r="AJ8" s="16">
        <v>5</v>
      </c>
      <c r="AK8" s="16">
        <v>5</v>
      </c>
      <c r="AL8" s="16">
        <v>5</v>
      </c>
      <c r="AM8" s="16">
        <v>5</v>
      </c>
      <c r="AN8" s="16">
        <v>5</v>
      </c>
      <c r="AO8" s="16">
        <v>5</v>
      </c>
      <c r="AP8" s="16">
        <v>5</v>
      </c>
      <c r="AQ8" s="16">
        <v>5</v>
      </c>
      <c r="AR8" s="16">
        <v>5</v>
      </c>
      <c r="AS8" s="16">
        <v>5</v>
      </c>
      <c r="AT8" s="16">
        <v>5</v>
      </c>
      <c r="AU8" s="16">
        <v>5</v>
      </c>
      <c r="AV8" s="16">
        <v>5</v>
      </c>
      <c r="AW8" s="16">
        <v>5</v>
      </c>
      <c r="AX8" s="16">
        <v>5</v>
      </c>
      <c r="AY8" s="16">
        <v>5</v>
      </c>
      <c r="AZ8" s="16">
        <v>5</v>
      </c>
      <c r="BA8" s="16">
        <v>5</v>
      </c>
      <c r="BB8" s="16">
        <v>5</v>
      </c>
      <c r="BC8" s="16">
        <v>5</v>
      </c>
      <c r="BD8" s="16">
        <v>5</v>
      </c>
      <c r="BE8" s="16">
        <v>5</v>
      </c>
      <c r="BF8" s="16">
        <v>5</v>
      </c>
      <c r="BG8" s="16">
        <v>5</v>
      </c>
      <c r="BH8" s="16">
        <v>5</v>
      </c>
      <c r="BI8" s="16">
        <v>5</v>
      </c>
      <c r="BJ8" s="16">
        <v>5</v>
      </c>
      <c r="BK8" s="16">
        <v>3</v>
      </c>
      <c r="BL8" s="16">
        <v>3</v>
      </c>
      <c r="BM8" s="16">
        <v>3</v>
      </c>
      <c r="BN8" s="16">
        <v>3</v>
      </c>
      <c r="BO8" s="16">
        <v>3</v>
      </c>
      <c r="BP8" s="16">
        <v>3</v>
      </c>
      <c r="BQ8" s="16">
        <v>3</v>
      </c>
      <c r="BR8" s="16">
        <v>3</v>
      </c>
      <c r="BS8" s="16">
        <v>3</v>
      </c>
      <c r="BT8" s="16">
        <v>3</v>
      </c>
      <c r="BU8" s="16">
        <v>3</v>
      </c>
      <c r="BV8" s="16">
        <v>3</v>
      </c>
      <c r="BW8" s="16">
        <v>3</v>
      </c>
      <c r="BX8" s="16">
        <v>3</v>
      </c>
      <c r="BY8" s="16">
        <v>3</v>
      </c>
      <c r="BZ8" s="16">
        <v>3</v>
      </c>
      <c r="CA8" s="16">
        <v>3</v>
      </c>
      <c r="CB8" s="16">
        <v>3</v>
      </c>
      <c r="CC8" s="16">
        <v>3</v>
      </c>
      <c r="CD8" s="16">
        <v>3</v>
      </c>
      <c r="CE8" s="16">
        <v>3</v>
      </c>
      <c r="CF8" s="16">
        <v>3</v>
      </c>
      <c r="CG8" s="16">
        <v>3</v>
      </c>
      <c r="CH8" s="16">
        <v>3</v>
      </c>
      <c r="CI8" s="16">
        <v>3</v>
      </c>
      <c r="CJ8" s="16">
        <v>3</v>
      </c>
      <c r="CK8" s="16">
        <v>3</v>
      </c>
      <c r="CL8" s="16">
        <v>3</v>
      </c>
      <c r="CM8" s="16">
        <v>3</v>
      </c>
      <c r="CN8" s="16">
        <v>3</v>
      </c>
      <c r="CO8" s="16">
        <v>3</v>
      </c>
      <c r="CP8" s="16">
        <v>3</v>
      </c>
      <c r="CQ8" s="16">
        <v>3</v>
      </c>
      <c r="CR8" s="16">
        <v>3</v>
      </c>
      <c r="CS8" s="16">
        <v>3</v>
      </c>
      <c r="CT8" s="16">
        <v>3</v>
      </c>
      <c r="CU8" s="16">
        <v>3</v>
      </c>
      <c r="CV8" s="16">
        <v>3</v>
      </c>
      <c r="CW8" s="16">
        <v>3</v>
      </c>
      <c r="CX8" s="16">
        <v>3</v>
      </c>
      <c r="CY8" s="16">
        <v>3</v>
      </c>
      <c r="CZ8" s="16">
        <v>3</v>
      </c>
      <c r="DA8" s="16">
        <v>3</v>
      </c>
      <c r="DB8" s="16">
        <v>3</v>
      </c>
      <c r="DC8" s="16">
        <v>3</v>
      </c>
      <c r="DD8" s="16">
        <v>3</v>
      </c>
      <c r="DE8" s="16">
        <v>3</v>
      </c>
      <c r="DF8" s="16">
        <v>3</v>
      </c>
      <c r="DG8" s="16">
        <v>3</v>
      </c>
      <c r="DH8" s="16">
        <v>3</v>
      </c>
    </row>
    <row r="9" spans="1:112" s="14" customFormat="1" x14ac:dyDescent="0.25">
      <c r="A9" s="18" t="s">
        <v>63</v>
      </c>
      <c r="B9" s="15">
        <v>0</v>
      </c>
      <c r="C9" s="15">
        <v>0</v>
      </c>
      <c r="D9" s="15">
        <v>0</v>
      </c>
      <c r="E9" s="15">
        <v>0</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6">
        <v>3</v>
      </c>
      <c r="Y9" s="16">
        <v>3</v>
      </c>
      <c r="Z9" s="16">
        <v>3</v>
      </c>
      <c r="AA9" s="16">
        <v>3</v>
      </c>
      <c r="AB9" s="16">
        <v>3</v>
      </c>
      <c r="AC9" s="16">
        <v>3</v>
      </c>
      <c r="AD9" s="16">
        <v>3</v>
      </c>
      <c r="AE9" s="16">
        <v>3</v>
      </c>
      <c r="AF9" s="16">
        <v>3</v>
      </c>
      <c r="AG9" s="16">
        <v>3</v>
      </c>
      <c r="AH9" s="16">
        <v>3</v>
      </c>
      <c r="AI9" s="16">
        <v>5</v>
      </c>
      <c r="AJ9" s="16">
        <v>5</v>
      </c>
      <c r="AK9" s="16">
        <v>5</v>
      </c>
      <c r="AL9" s="16">
        <v>5</v>
      </c>
      <c r="AM9" s="16">
        <v>5</v>
      </c>
      <c r="AN9" s="16">
        <v>5</v>
      </c>
      <c r="AO9" s="16">
        <v>5</v>
      </c>
      <c r="AP9" s="16">
        <v>5</v>
      </c>
      <c r="AQ9" s="16">
        <v>5</v>
      </c>
      <c r="AR9" s="16">
        <v>5</v>
      </c>
      <c r="AS9" s="16">
        <v>5</v>
      </c>
      <c r="AT9" s="16">
        <v>5</v>
      </c>
      <c r="AU9" s="16">
        <v>5</v>
      </c>
      <c r="AV9" s="16">
        <v>5</v>
      </c>
      <c r="AW9" s="16">
        <v>5</v>
      </c>
      <c r="AX9" s="16">
        <v>5</v>
      </c>
      <c r="AY9" s="16">
        <v>5</v>
      </c>
      <c r="AZ9" s="16">
        <v>5</v>
      </c>
      <c r="BA9" s="16">
        <v>5</v>
      </c>
      <c r="BB9" s="16">
        <v>5</v>
      </c>
      <c r="BC9" s="16">
        <v>3</v>
      </c>
      <c r="BD9" s="16">
        <v>3</v>
      </c>
      <c r="BE9" s="16">
        <v>3</v>
      </c>
      <c r="BF9" s="16">
        <v>3</v>
      </c>
      <c r="BG9" s="16">
        <v>3</v>
      </c>
      <c r="BH9" s="16">
        <v>3</v>
      </c>
      <c r="BI9" s="16">
        <v>3</v>
      </c>
      <c r="BJ9" s="16">
        <v>3</v>
      </c>
      <c r="BK9" s="16">
        <v>3</v>
      </c>
      <c r="BL9" s="16">
        <v>3</v>
      </c>
      <c r="BM9" s="16">
        <v>3</v>
      </c>
      <c r="BN9" s="16">
        <v>3</v>
      </c>
      <c r="BO9" s="16">
        <v>3</v>
      </c>
      <c r="BP9" s="16">
        <v>3</v>
      </c>
      <c r="BQ9" s="16">
        <v>3</v>
      </c>
      <c r="BR9" s="16">
        <v>3</v>
      </c>
      <c r="BS9" s="16">
        <v>3</v>
      </c>
      <c r="BT9" s="16">
        <v>3</v>
      </c>
      <c r="BU9" s="16">
        <v>3</v>
      </c>
      <c r="BV9" s="16">
        <v>3</v>
      </c>
      <c r="BW9" s="16">
        <v>3</v>
      </c>
      <c r="BX9" s="16">
        <v>3</v>
      </c>
      <c r="BY9" s="16">
        <v>3</v>
      </c>
      <c r="BZ9" s="16">
        <v>3</v>
      </c>
      <c r="CA9" s="16">
        <v>3</v>
      </c>
      <c r="CB9" s="16">
        <v>3</v>
      </c>
      <c r="CC9" s="16">
        <v>3</v>
      </c>
      <c r="CD9" s="16">
        <v>3</v>
      </c>
      <c r="CE9" s="16">
        <v>3</v>
      </c>
      <c r="CF9" s="16">
        <v>3</v>
      </c>
      <c r="CG9" s="16">
        <v>3</v>
      </c>
      <c r="CH9" s="16">
        <v>3</v>
      </c>
      <c r="CI9" s="16">
        <v>3</v>
      </c>
      <c r="CJ9" s="16">
        <v>3</v>
      </c>
      <c r="CK9" s="16">
        <v>3</v>
      </c>
      <c r="CL9" s="16">
        <v>3</v>
      </c>
      <c r="CM9" s="16">
        <v>3</v>
      </c>
      <c r="CN9" s="16">
        <v>3</v>
      </c>
      <c r="CO9" s="16">
        <v>3</v>
      </c>
      <c r="CP9" s="16">
        <v>3</v>
      </c>
      <c r="CQ9" s="16">
        <v>3</v>
      </c>
      <c r="CR9" s="16">
        <v>3</v>
      </c>
      <c r="CS9" s="16">
        <v>3</v>
      </c>
      <c r="CT9" s="16">
        <v>3</v>
      </c>
      <c r="CU9" s="16">
        <v>3</v>
      </c>
      <c r="CV9" s="16">
        <v>3</v>
      </c>
      <c r="CW9" s="16">
        <v>3</v>
      </c>
      <c r="CX9" s="16">
        <v>3</v>
      </c>
      <c r="CY9" s="16">
        <v>3</v>
      </c>
      <c r="CZ9" s="16">
        <v>3</v>
      </c>
      <c r="DA9" s="16">
        <v>3</v>
      </c>
      <c r="DB9" s="16">
        <v>3</v>
      </c>
      <c r="DC9" s="16">
        <v>3</v>
      </c>
      <c r="DD9" s="16">
        <v>3</v>
      </c>
      <c r="DE9" s="16">
        <v>3</v>
      </c>
      <c r="DF9" s="16">
        <v>3</v>
      </c>
      <c r="DG9" s="16">
        <v>3</v>
      </c>
      <c r="DH9" s="16">
        <v>3</v>
      </c>
    </row>
    <row r="10" spans="1:112" s="14" customFormat="1" x14ac:dyDescent="0.25">
      <c r="A10" s="17" t="s">
        <v>4</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6">
        <v>3</v>
      </c>
      <c r="Y10" s="16">
        <v>3</v>
      </c>
      <c r="Z10" s="16">
        <v>3</v>
      </c>
      <c r="AA10" s="16">
        <v>3</v>
      </c>
      <c r="AB10" s="16">
        <v>3</v>
      </c>
      <c r="AC10" s="16">
        <v>3</v>
      </c>
      <c r="AD10" s="16">
        <v>3</v>
      </c>
      <c r="AE10" s="16">
        <v>3</v>
      </c>
      <c r="AF10" s="16">
        <v>3</v>
      </c>
      <c r="AG10" s="16">
        <v>3</v>
      </c>
      <c r="AH10" s="16">
        <v>3</v>
      </c>
      <c r="AI10" s="16">
        <v>4</v>
      </c>
      <c r="AJ10" s="16">
        <v>4</v>
      </c>
      <c r="AK10" s="16">
        <v>4</v>
      </c>
      <c r="AL10" s="16">
        <v>4</v>
      </c>
      <c r="AM10" s="16">
        <v>4</v>
      </c>
      <c r="AN10" s="16">
        <v>4</v>
      </c>
      <c r="AO10" s="16">
        <v>4</v>
      </c>
      <c r="AP10" s="16">
        <v>4</v>
      </c>
      <c r="AQ10" s="16">
        <v>4</v>
      </c>
      <c r="AR10" s="16">
        <v>4</v>
      </c>
      <c r="AS10" s="16">
        <v>4</v>
      </c>
      <c r="AT10" s="16">
        <v>4</v>
      </c>
      <c r="AU10" s="16">
        <v>4</v>
      </c>
      <c r="AV10" s="16">
        <v>4</v>
      </c>
      <c r="AW10" s="16">
        <v>4</v>
      </c>
      <c r="AX10" s="16">
        <v>4</v>
      </c>
      <c r="AY10" s="16">
        <v>4</v>
      </c>
      <c r="AZ10" s="16">
        <v>4</v>
      </c>
      <c r="BA10" s="16">
        <v>4</v>
      </c>
      <c r="BB10" s="16">
        <v>4</v>
      </c>
      <c r="BC10" s="16">
        <v>3</v>
      </c>
      <c r="BD10" s="16">
        <v>3</v>
      </c>
      <c r="BE10" s="16">
        <v>3</v>
      </c>
      <c r="BF10" s="16">
        <v>3</v>
      </c>
      <c r="BG10" s="16">
        <v>3</v>
      </c>
      <c r="BH10" s="16">
        <v>3</v>
      </c>
      <c r="BI10" s="16">
        <v>3</v>
      </c>
      <c r="BJ10" s="16">
        <v>3</v>
      </c>
      <c r="BK10" s="16">
        <v>3</v>
      </c>
      <c r="BL10" s="16">
        <v>3</v>
      </c>
      <c r="BM10" s="16">
        <v>3</v>
      </c>
      <c r="BN10" s="16">
        <v>3</v>
      </c>
      <c r="BO10" s="16">
        <v>3</v>
      </c>
      <c r="BP10" s="16">
        <v>3</v>
      </c>
      <c r="BQ10" s="16">
        <v>3</v>
      </c>
      <c r="BR10" s="16">
        <v>3</v>
      </c>
      <c r="BS10" s="16">
        <v>3</v>
      </c>
      <c r="BT10" s="16">
        <v>3</v>
      </c>
      <c r="BU10" s="16">
        <v>3</v>
      </c>
      <c r="BV10" s="16">
        <v>3</v>
      </c>
      <c r="BW10" s="16">
        <v>3</v>
      </c>
      <c r="BX10" s="16">
        <v>3</v>
      </c>
      <c r="BY10" s="16">
        <v>3</v>
      </c>
      <c r="BZ10" s="16">
        <v>3</v>
      </c>
      <c r="CA10" s="16">
        <v>3</v>
      </c>
      <c r="CB10" s="16">
        <v>3</v>
      </c>
      <c r="CC10" s="16">
        <v>3</v>
      </c>
      <c r="CD10" s="16">
        <v>3</v>
      </c>
      <c r="CE10" s="16">
        <v>3</v>
      </c>
      <c r="CF10" s="16">
        <v>3</v>
      </c>
      <c r="CG10" s="16">
        <v>3</v>
      </c>
      <c r="CH10" s="16">
        <v>3</v>
      </c>
      <c r="CI10" s="16">
        <v>3</v>
      </c>
      <c r="CJ10" s="16">
        <v>3</v>
      </c>
      <c r="CK10" s="16">
        <v>3</v>
      </c>
      <c r="CL10" s="16">
        <v>3</v>
      </c>
      <c r="CM10" s="16">
        <v>3</v>
      </c>
      <c r="CN10" s="16">
        <v>3</v>
      </c>
      <c r="CO10" s="16">
        <v>3</v>
      </c>
      <c r="CP10" s="16">
        <v>3</v>
      </c>
      <c r="CQ10" s="16">
        <v>3</v>
      </c>
      <c r="CR10" s="16">
        <v>3</v>
      </c>
      <c r="CS10" s="16">
        <v>3</v>
      </c>
      <c r="CT10" s="16">
        <v>3</v>
      </c>
      <c r="CU10" s="16">
        <v>3</v>
      </c>
      <c r="CV10" s="16">
        <v>3</v>
      </c>
      <c r="CW10" s="16">
        <v>3</v>
      </c>
      <c r="CX10" s="16">
        <v>3</v>
      </c>
      <c r="CY10" s="16">
        <v>3</v>
      </c>
      <c r="CZ10" s="16">
        <v>3</v>
      </c>
      <c r="DA10" s="16">
        <v>3</v>
      </c>
      <c r="DB10" s="16">
        <v>3</v>
      </c>
      <c r="DC10" s="16">
        <v>3</v>
      </c>
      <c r="DD10" s="16">
        <v>3</v>
      </c>
      <c r="DE10" s="16">
        <v>3</v>
      </c>
      <c r="DF10" s="16">
        <v>3</v>
      </c>
      <c r="DG10" s="16">
        <v>3</v>
      </c>
      <c r="DH10" s="16">
        <v>3</v>
      </c>
    </row>
    <row r="11" spans="1:112" s="14" customFormat="1" x14ac:dyDescent="0.25">
      <c r="A11" s="18" t="s">
        <v>19</v>
      </c>
      <c r="B11" s="15">
        <v>0</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6">
        <v>3</v>
      </c>
      <c r="Y11" s="16">
        <v>3</v>
      </c>
      <c r="Z11" s="16">
        <v>3</v>
      </c>
      <c r="AA11" s="16">
        <v>3</v>
      </c>
      <c r="AB11" s="16">
        <v>3</v>
      </c>
      <c r="AC11" s="16">
        <v>3</v>
      </c>
      <c r="AD11" s="16">
        <v>3</v>
      </c>
      <c r="AE11" s="16">
        <v>3</v>
      </c>
      <c r="AF11" s="16">
        <v>3</v>
      </c>
      <c r="AG11" s="16">
        <v>3</v>
      </c>
      <c r="AH11" s="16">
        <v>3</v>
      </c>
      <c r="AI11" s="16">
        <v>4</v>
      </c>
      <c r="AJ11" s="16">
        <v>4</v>
      </c>
      <c r="AK11" s="16">
        <v>4</v>
      </c>
      <c r="AL11" s="16">
        <v>4</v>
      </c>
      <c r="AM11" s="16">
        <v>4</v>
      </c>
      <c r="AN11" s="16">
        <v>4</v>
      </c>
      <c r="AO11" s="16">
        <v>4</v>
      </c>
      <c r="AP11" s="16">
        <v>4</v>
      </c>
      <c r="AQ11" s="16">
        <v>4</v>
      </c>
      <c r="AR11" s="16">
        <v>4</v>
      </c>
      <c r="AS11" s="16">
        <v>4</v>
      </c>
      <c r="AT11" s="16">
        <v>4</v>
      </c>
      <c r="AU11" s="16">
        <v>4</v>
      </c>
      <c r="AV11" s="16">
        <v>4</v>
      </c>
      <c r="AW11" s="16">
        <v>4</v>
      </c>
      <c r="AX11" s="16">
        <v>4</v>
      </c>
      <c r="AY11" s="16">
        <v>4</v>
      </c>
      <c r="AZ11" s="16">
        <v>4</v>
      </c>
      <c r="BA11" s="16">
        <v>4</v>
      </c>
      <c r="BB11" s="16">
        <v>4</v>
      </c>
      <c r="BC11" s="16">
        <v>4</v>
      </c>
      <c r="BD11" s="16">
        <v>4</v>
      </c>
      <c r="BE11" s="16">
        <v>4</v>
      </c>
      <c r="BF11" s="16">
        <v>4</v>
      </c>
      <c r="BG11" s="16">
        <v>4</v>
      </c>
      <c r="BH11" s="16">
        <v>4</v>
      </c>
      <c r="BI11" s="16">
        <v>4</v>
      </c>
      <c r="BJ11" s="16">
        <v>4</v>
      </c>
      <c r="BK11" s="16">
        <v>3</v>
      </c>
      <c r="BL11" s="16">
        <v>3</v>
      </c>
      <c r="BM11" s="16">
        <v>3</v>
      </c>
      <c r="BN11" s="16">
        <v>3</v>
      </c>
      <c r="BO11" s="16">
        <v>3</v>
      </c>
      <c r="BP11" s="16">
        <v>3</v>
      </c>
      <c r="BQ11" s="16">
        <v>3</v>
      </c>
      <c r="BR11" s="16">
        <v>3</v>
      </c>
      <c r="BS11" s="16">
        <v>3</v>
      </c>
      <c r="BT11" s="16">
        <v>3</v>
      </c>
      <c r="BU11" s="16">
        <v>3</v>
      </c>
      <c r="BV11" s="16">
        <v>3</v>
      </c>
      <c r="BW11" s="16">
        <v>3</v>
      </c>
      <c r="BX11" s="16">
        <v>3</v>
      </c>
      <c r="BY11" s="16">
        <v>3</v>
      </c>
      <c r="BZ11" s="16">
        <v>3</v>
      </c>
      <c r="CA11" s="16">
        <v>3</v>
      </c>
      <c r="CB11" s="16">
        <v>3</v>
      </c>
      <c r="CC11" s="16">
        <v>3</v>
      </c>
      <c r="CD11" s="16">
        <v>3</v>
      </c>
      <c r="CE11" s="16">
        <v>3</v>
      </c>
      <c r="CF11" s="16">
        <v>3</v>
      </c>
      <c r="CG11" s="16">
        <v>3</v>
      </c>
      <c r="CH11" s="16">
        <v>3</v>
      </c>
      <c r="CI11" s="16">
        <v>3</v>
      </c>
      <c r="CJ11" s="16">
        <v>3</v>
      </c>
      <c r="CK11" s="16">
        <v>3</v>
      </c>
      <c r="CL11" s="16">
        <v>3</v>
      </c>
      <c r="CM11" s="16">
        <v>3</v>
      </c>
      <c r="CN11" s="16">
        <v>3</v>
      </c>
      <c r="CO11" s="16">
        <v>3</v>
      </c>
      <c r="CP11" s="16">
        <v>3</v>
      </c>
      <c r="CQ11" s="16">
        <v>3</v>
      </c>
      <c r="CR11" s="16">
        <v>3</v>
      </c>
      <c r="CS11" s="16">
        <v>3</v>
      </c>
      <c r="CT11" s="16">
        <v>3</v>
      </c>
      <c r="CU11" s="16">
        <v>3</v>
      </c>
      <c r="CV11" s="16">
        <v>3</v>
      </c>
      <c r="CW11" s="16">
        <v>3</v>
      </c>
      <c r="CX11" s="16">
        <v>3</v>
      </c>
      <c r="CY11" s="16">
        <v>3</v>
      </c>
      <c r="CZ11" s="16">
        <v>3</v>
      </c>
      <c r="DA11" s="16">
        <v>3</v>
      </c>
      <c r="DB11" s="16">
        <v>3</v>
      </c>
      <c r="DC11" s="16">
        <v>3</v>
      </c>
      <c r="DD11" s="16">
        <v>3</v>
      </c>
      <c r="DE11" s="16">
        <v>2</v>
      </c>
      <c r="DF11" s="16">
        <v>2</v>
      </c>
      <c r="DG11" s="16">
        <v>2</v>
      </c>
      <c r="DH11" s="16">
        <v>2</v>
      </c>
    </row>
    <row r="12" spans="1:112" s="14" customFormat="1" x14ac:dyDescent="0.25">
      <c r="A12" s="17" t="s">
        <v>6</v>
      </c>
      <c r="B12" s="15">
        <v>0</v>
      </c>
      <c r="C12" s="15">
        <v>0</v>
      </c>
      <c r="D12" s="15">
        <v>0</v>
      </c>
      <c r="E12" s="15">
        <v>0</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6">
        <v>1</v>
      </c>
      <c r="Y12" s="16">
        <v>2</v>
      </c>
      <c r="Z12" s="16">
        <v>2</v>
      </c>
      <c r="AA12" s="16">
        <v>2</v>
      </c>
      <c r="AB12" s="16">
        <v>2</v>
      </c>
      <c r="AC12" s="16">
        <v>2</v>
      </c>
      <c r="AD12" s="16">
        <v>2</v>
      </c>
      <c r="AE12" s="16">
        <v>2</v>
      </c>
      <c r="AF12" s="16">
        <v>2</v>
      </c>
      <c r="AG12" s="16">
        <v>2</v>
      </c>
      <c r="AH12" s="16">
        <v>2</v>
      </c>
      <c r="AI12" s="16">
        <v>2</v>
      </c>
      <c r="AJ12" s="16">
        <v>2</v>
      </c>
      <c r="AK12" s="16">
        <v>2</v>
      </c>
      <c r="AL12" s="16">
        <v>2</v>
      </c>
      <c r="AM12" s="16">
        <v>2</v>
      </c>
      <c r="AN12" s="16">
        <v>2</v>
      </c>
      <c r="AO12" s="16">
        <v>2</v>
      </c>
      <c r="AP12" s="16">
        <v>2</v>
      </c>
      <c r="AQ12" s="16">
        <v>2</v>
      </c>
      <c r="AR12" s="16">
        <v>2</v>
      </c>
      <c r="AS12" s="16">
        <v>2</v>
      </c>
      <c r="AT12" s="16">
        <v>2</v>
      </c>
      <c r="AU12" s="16">
        <v>2</v>
      </c>
      <c r="AV12" s="16">
        <v>2</v>
      </c>
      <c r="AW12" s="16">
        <v>2</v>
      </c>
      <c r="AX12" s="16">
        <v>2</v>
      </c>
      <c r="AY12" s="16">
        <v>2</v>
      </c>
      <c r="AZ12" s="16">
        <v>2</v>
      </c>
      <c r="BA12" s="16">
        <v>2</v>
      </c>
      <c r="BB12" s="16">
        <v>2</v>
      </c>
      <c r="BC12" s="16">
        <v>3</v>
      </c>
      <c r="BD12" s="16">
        <v>3</v>
      </c>
      <c r="BE12" s="16">
        <v>3</v>
      </c>
      <c r="BF12" s="16">
        <v>3</v>
      </c>
      <c r="BG12" s="16">
        <v>3</v>
      </c>
      <c r="BH12" s="16">
        <v>3</v>
      </c>
      <c r="BI12" s="16">
        <v>3</v>
      </c>
      <c r="BJ12" s="16">
        <v>3</v>
      </c>
      <c r="BK12" s="16">
        <v>3</v>
      </c>
      <c r="BL12" s="16">
        <v>3</v>
      </c>
      <c r="BM12" s="16">
        <v>3</v>
      </c>
      <c r="BN12" s="16">
        <v>3</v>
      </c>
      <c r="BO12" s="16">
        <v>3</v>
      </c>
      <c r="BP12" s="16">
        <v>3</v>
      </c>
      <c r="BQ12" s="16">
        <v>3</v>
      </c>
      <c r="BR12" s="16">
        <v>3</v>
      </c>
      <c r="BS12" s="16">
        <v>3</v>
      </c>
      <c r="BT12" s="16">
        <v>3</v>
      </c>
      <c r="BU12" s="16">
        <v>3</v>
      </c>
      <c r="BV12" s="16">
        <v>3</v>
      </c>
      <c r="BW12" s="16">
        <v>3</v>
      </c>
      <c r="BX12" s="16">
        <v>3</v>
      </c>
      <c r="BY12" s="16">
        <v>3</v>
      </c>
      <c r="BZ12" s="16">
        <v>3</v>
      </c>
      <c r="CA12" s="16">
        <v>3</v>
      </c>
      <c r="CB12" s="16">
        <v>3</v>
      </c>
      <c r="CC12" s="16">
        <v>3</v>
      </c>
      <c r="CD12" s="16">
        <v>3</v>
      </c>
      <c r="CE12" s="16">
        <v>3</v>
      </c>
      <c r="CF12" s="16">
        <v>3</v>
      </c>
      <c r="CG12" s="16">
        <v>3</v>
      </c>
      <c r="CH12" s="16">
        <v>3</v>
      </c>
      <c r="CI12" s="16">
        <v>3</v>
      </c>
      <c r="CJ12" s="16">
        <v>3</v>
      </c>
      <c r="CK12" s="16">
        <v>3</v>
      </c>
      <c r="CL12" s="16">
        <v>3</v>
      </c>
      <c r="CM12" s="16">
        <v>3</v>
      </c>
      <c r="CN12" s="16">
        <v>3</v>
      </c>
      <c r="CO12" s="16">
        <v>3</v>
      </c>
      <c r="CP12" s="16">
        <v>2</v>
      </c>
      <c r="CQ12" s="16">
        <v>2</v>
      </c>
      <c r="CR12" s="16">
        <v>2</v>
      </c>
      <c r="CS12" s="16">
        <v>2</v>
      </c>
      <c r="CT12" s="16">
        <v>2</v>
      </c>
      <c r="CU12" s="16">
        <v>2</v>
      </c>
      <c r="CV12" s="16">
        <v>2</v>
      </c>
      <c r="CW12" s="16">
        <v>2</v>
      </c>
      <c r="CX12" s="16">
        <v>2</v>
      </c>
      <c r="CY12" s="16">
        <v>2</v>
      </c>
      <c r="CZ12" s="16">
        <v>2</v>
      </c>
      <c r="DA12" s="16">
        <v>2</v>
      </c>
      <c r="DB12" s="16">
        <v>2</v>
      </c>
      <c r="DC12" s="16">
        <v>2</v>
      </c>
      <c r="DD12" s="16">
        <v>2</v>
      </c>
      <c r="DE12" s="16">
        <v>2</v>
      </c>
      <c r="DF12" s="16">
        <v>2</v>
      </c>
      <c r="DG12" s="16">
        <v>2</v>
      </c>
      <c r="DH12" s="16">
        <v>2</v>
      </c>
    </row>
    <row r="13" spans="1:112" s="14" customFormat="1" x14ac:dyDescent="0.25">
      <c r="A13" s="17" t="s">
        <v>13</v>
      </c>
      <c r="B13" s="15">
        <v>0</v>
      </c>
      <c r="C13" s="15">
        <v>0</v>
      </c>
      <c r="D13" s="15">
        <v>0</v>
      </c>
      <c r="E13" s="15">
        <v>0</v>
      </c>
      <c r="F13" s="15">
        <v>0</v>
      </c>
      <c r="G13" s="15">
        <v>0</v>
      </c>
      <c r="H13" s="15">
        <v>0</v>
      </c>
      <c r="I13" s="15">
        <v>0</v>
      </c>
      <c r="J13" s="15">
        <v>0</v>
      </c>
      <c r="K13" s="15">
        <v>0</v>
      </c>
      <c r="L13" s="15">
        <v>0</v>
      </c>
      <c r="M13" s="15">
        <v>0</v>
      </c>
      <c r="N13" s="15">
        <v>0</v>
      </c>
      <c r="O13" s="15">
        <v>0</v>
      </c>
      <c r="P13" s="15">
        <v>0</v>
      </c>
      <c r="Q13" s="15">
        <v>0</v>
      </c>
      <c r="R13" s="15">
        <v>0</v>
      </c>
      <c r="S13" s="16">
        <v>3</v>
      </c>
      <c r="T13" s="16">
        <v>3</v>
      </c>
      <c r="U13" s="16">
        <v>3</v>
      </c>
      <c r="V13" s="16">
        <v>3</v>
      </c>
      <c r="W13" s="16">
        <v>3</v>
      </c>
      <c r="X13" s="16">
        <v>3</v>
      </c>
      <c r="Y13" s="16">
        <v>3</v>
      </c>
      <c r="Z13" s="16">
        <v>3</v>
      </c>
      <c r="AA13" s="16">
        <v>3</v>
      </c>
      <c r="AB13" s="16">
        <v>3</v>
      </c>
      <c r="AC13" s="16">
        <v>3</v>
      </c>
      <c r="AD13" s="16">
        <v>3</v>
      </c>
      <c r="AE13" s="16">
        <v>3</v>
      </c>
      <c r="AF13" s="16">
        <v>3</v>
      </c>
      <c r="AG13" s="16">
        <v>3</v>
      </c>
      <c r="AH13" s="16">
        <v>3</v>
      </c>
      <c r="AI13" s="16">
        <v>3</v>
      </c>
      <c r="AJ13" s="16">
        <v>3</v>
      </c>
      <c r="AK13" s="16">
        <v>3</v>
      </c>
      <c r="AL13" s="16">
        <v>3</v>
      </c>
      <c r="AM13" s="16">
        <v>3</v>
      </c>
      <c r="AN13" s="16">
        <v>3</v>
      </c>
      <c r="AO13" s="16">
        <v>3</v>
      </c>
      <c r="AP13" s="16">
        <v>3</v>
      </c>
      <c r="AQ13" s="16">
        <v>3</v>
      </c>
      <c r="AR13" s="16">
        <v>3</v>
      </c>
      <c r="AS13" s="16">
        <v>3</v>
      </c>
      <c r="AT13" s="16">
        <v>3</v>
      </c>
      <c r="AU13" s="16">
        <v>3</v>
      </c>
      <c r="AV13" s="16">
        <v>3</v>
      </c>
      <c r="AW13" s="16">
        <v>3</v>
      </c>
      <c r="AX13" s="16">
        <v>3</v>
      </c>
      <c r="AY13" s="16">
        <v>3</v>
      </c>
      <c r="AZ13" s="16">
        <v>3</v>
      </c>
      <c r="BA13" s="16">
        <v>3</v>
      </c>
      <c r="BB13" s="16">
        <v>3</v>
      </c>
      <c r="BC13" s="16">
        <v>3</v>
      </c>
      <c r="BD13" s="16">
        <v>3</v>
      </c>
      <c r="BE13" s="16">
        <v>3</v>
      </c>
      <c r="BF13" s="16">
        <v>3</v>
      </c>
      <c r="BG13" s="16">
        <v>3</v>
      </c>
      <c r="BH13" s="16">
        <v>3</v>
      </c>
      <c r="BI13" s="16">
        <v>3</v>
      </c>
      <c r="BJ13" s="16">
        <v>3</v>
      </c>
      <c r="BK13" s="16">
        <v>3</v>
      </c>
      <c r="BL13" s="16">
        <v>3</v>
      </c>
      <c r="BM13" s="16">
        <v>3</v>
      </c>
      <c r="BN13" s="16">
        <v>3</v>
      </c>
      <c r="BO13" s="16">
        <v>3</v>
      </c>
      <c r="BP13" s="16">
        <v>3</v>
      </c>
      <c r="BQ13" s="16">
        <v>3</v>
      </c>
      <c r="BR13" s="16">
        <v>3</v>
      </c>
      <c r="BS13" s="16">
        <v>3</v>
      </c>
      <c r="BT13" s="16">
        <v>3</v>
      </c>
      <c r="BU13" s="16">
        <v>3</v>
      </c>
      <c r="BV13" s="16">
        <v>3</v>
      </c>
      <c r="BW13" s="16">
        <v>3</v>
      </c>
      <c r="BX13" s="16">
        <v>3</v>
      </c>
      <c r="BY13" s="16">
        <v>3</v>
      </c>
      <c r="BZ13" s="16">
        <v>3</v>
      </c>
      <c r="CA13" s="16">
        <v>3</v>
      </c>
      <c r="CB13" s="16">
        <v>3</v>
      </c>
      <c r="CC13" s="16">
        <v>3</v>
      </c>
      <c r="CD13" s="16">
        <v>3</v>
      </c>
      <c r="CE13" s="16">
        <v>3</v>
      </c>
      <c r="CF13" s="16">
        <v>3</v>
      </c>
      <c r="CG13" s="16">
        <v>3</v>
      </c>
      <c r="CH13" s="16">
        <v>3</v>
      </c>
      <c r="CI13" s="16">
        <v>3</v>
      </c>
      <c r="CJ13" s="16">
        <v>3</v>
      </c>
      <c r="CK13" s="16">
        <v>3</v>
      </c>
      <c r="CL13" s="16">
        <v>3</v>
      </c>
      <c r="CM13" s="16">
        <v>3</v>
      </c>
      <c r="CN13" s="16">
        <v>3</v>
      </c>
      <c r="CO13" s="16">
        <v>3</v>
      </c>
      <c r="CP13" s="16">
        <v>3</v>
      </c>
      <c r="CQ13" s="16">
        <v>3</v>
      </c>
      <c r="CR13" s="16">
        <v>3</v>
      </c>
      <c r="CS13" s="16">
        <v>3</v>
      </c>
      <c r="CT13" s="16">
        <v>3</v>
      </c>
      <c r="CU13" s="16">
        <v>3</v>
      </c>
      <c r="CV13" s="16">
        <v>3</v>
      </c>
      <c r="CW13" s="16">
        <v>3</v>
      </c>
      <c r="CX13" s="16">
        <v>3</v>
      </c>
      <c r="CY13" s="16">
        <v>3</v>
      </c>
      <c r="CZ13" s="16">
        <v>3</v>
      </c>
      <c r="DA13" s="16">
        <v>3</v>
      </c>
      <c r="DB13" s="16">
        <v>3</v>
      </c>
      <c r="DC13" s="16">
        <v>3</v>
      </c>
      <c r="DD13" s="16">
        <v>3</v>
      </c>
      <c r="DE13" s="16">
        <v>3</v>
      </c>
      <c r="DF13" s="16">
        <v>3</v>
      </c>
      <c r="DG13" s="16">
        <v>3</v>
      </c>
      <c r="DH13" s="16">
        <v>3</v>
      </c>
    </row>
    <row r="14" spans="1:112" s="14" customFormat="1" x14ac:dyDescent="0.25">
      <c r="A14" s="17" t="s">
        <v>14</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6">
        <v>3</v>
      </c>
      <c r="T14" s="16">
        <v>3</v>
      </c>
      <c r="U14" s="16">
        <v>3</v>
      </c>
      <c r="V14" s="16">
        <v>3</v>
      </c>
      <c r="W14" s="16">
        <v>3</v>
      </c>
      <c r="X14" s="16">
        <v>3</v>
      </c>
      <c r="Y14" s="16">
        <v>3</v>
      </c>
      <c r="Z14" s="16">
        <v>3</v>
      </c>
      <c r="AA14" s="16">
        <v>3</v>
      </c>
      <c r="AB14" s="16">
        <v>3</v>
      </c>
      <c r="AC14" s="16">
        <v>3</v>
      </c>
      <c r="AD14" s="16">
        <v>3</v>
      </c>
      <c r="AE14" s="16">
        <v>3</v>
      </c>
      <c r="AF14" s="16">
        <v>3</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0</v>
      </c>
      <c r="BZ14" s="15">
        <v>0</v>
      </c>
      <c r="CA14" s="15">
        <v>0</v>
      </c>
      <c r="CB14" s="15">
        <v>0</v>
      </c>
      <c r="CC14" s="15">
        <v>0</v>
      </c>
      <c r="CD14" s="15">
        <v>0</v>
      </c>
      <c r="CE14" s="15">
        <v>0</v>
      </c>
      <c r="CF14" s="15">
        <v>0</v>
      </c>
      <c r="CG14" s="15">
        <v>0</v>
      </c>
      <c r="CH14" s="15">
        <v>0</v>
      </c>
      <c r="CI14" s="15">
        <v>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0</v>
      </c>
      <c r="DG14" s="15">
        <v>0</v>
      </c>
      <c r="DH14" s="15">
        <v>0</v>
      </c>
    </row>
    <row r="15" spans="1:112" s="14" customFormat="1" x14ac:dyDescent="0.25">
      <c r="A15" s="17" t="s">
        <v>15</v>
      </c>
      <c r="B15" s="15">
        <v>0</v>
      </c>
      <c r="C15" s="15">
        <v>0</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0</v>
      </c>
      <c r="BT15" s="15">
        <v>0</v>
      </c>
      <c r="BU15" s="15">
        <v>0</v>
      </c>
      <c r="BV15" s="15">
        <v>0</v>
      </c>
      <c r="BW15" s="15">
        <v>0</v>
      </c>
      <c r="BX15" s="15">
        <v>0</v>
      </c>
      <c r="BY15" s="15">
        <v>0</v>
      </c>
      <c r="BZ15" s="15">
        <v>0</v>
      </c>
      <c r="CA15" s="15">
        <v>0</v>
      </c>
      <c r="CB15" s="15">
        <v>0</v>
      </c>
      <c r="CC15" s="15">
        <v>0</v>
      </c>
      <c r="CD15" s="15">
        <v>0</v>
      </c>
      <c r="CE15" s="15">
        <v>0</v>
      </c>
      <c r="CF15" s="15">
        <v>0</v>
      </c>
      <c r="CG15" s="15">
        <v>0</v>
      </c>
      <c r="CH15" s="15">
        <v>0</v>
      </c>
      <c r="CI15" s="15">
        <v>0</v>
      </c>
      <c r="CJ15" s="15">
        <v>0</v>
      </c>
      <c r="CK15" s="15">
        <v>0</v>
      </c>
      <c r="CL15" s="15">
        <v>0</v>
      </c>
      <c r="CM15" s="15">
        <v>0</v>
      </c>
      <c r="CN15" s="15">
        <v>0</v>
      </c>
      <c r="CO15" s="15">
        <v>0</v>
      </c>
      <c r="CP15" s="15">
        <v>0</v>
      </c>
      <c r="CQ15" s="15">
        <v>0</v>
      </c>
      <c r="CR15" s="15">
        <v>0</v>
      </c>
      <c r="CS15" s="15">
        <v>0</v>
      </c>
      <c r="CT15" s="15">
        <v>0</v>
      </c>
      <c r="CU15" s="15">
        <v>0</v>
      </c>
      <c r="CV15" s="15">
        <v>0</v>
      </c>
      <c r="CW15" s="15">
        <v>0</v>
      </c>
      <c r="CX15" s="15">
        <v>0</v>
      </c>
      <c r="CY15" s="15">
        <v>0</v>
      </c>
      <c r="CZ15" s="15">
        <v>0</v>
      </c>
      <c r="DA15" s="15">
        <v>0</v>
      </c>
      <c r="DB15" s="15">
        <v>0</v>
      </c>
      <c r="DC15" s="15">
        <v>0</v>
      </c>
      <c r="DD15" s="15">
        <v>0</v>
      </c>
      <c r="DE15" s="15">
        <v>0</v>
      </c>
      <c r="DF15" s="15">
        <v>0</v>
      </c>
      <c r="DG15" s="15">
        <v>0</v>
      </c>
      <c r="DH15" s="15">
        <v>0</v>
      </c>
    </row>
    <row r="16" spans="1:112" s="14" customFormat="1" x14ac:dyDescent="0.25">
      <c r="A16" s="19" t="s">
        <v>67</v>
      </c>
      <c r="B16" s="20">
        <f t="shared" ref="B16:BM16" si="0">SUM(B2:B15)</f>
        <v>0</v>
      </c>
      <c r="C16" s="20">
        <f t="shared" si="0"/>
        <v>0</v>
      </c>
      <c r="D16" s="20">
        <f t="shared" si="0"/>
        <v>0</v>
      </c>
      <c r="E16" s="20">
        <f t="shared" si="0"/>
        <v>0</v>
      </c>
      <c r="F16" s="20">
        <f t="shared" si="0"/>
        <v>0</v>
      </c>
      <c r="G16" s="20">
        <f t="shared" si="0"/>
        <v>0</v>
      </c>
      <c r="H16" s="20">
        <f t="shared" si="0"/>
        <v>0</v>
      </c>
      <c r="I16" s="20">
        <f t="shared" si="0"/>
        <v>0</v>
      </c>
      <c r="J16" s="20">
        <f t="shared" si="0"/>
        <v>0</v>
      </c>
      <c r="K16" s="20">
        <f t="shared" si="0"/>
        <v>0</v>
      </c>
      <c r="L16" s="20">
        <f t="shared" si="0"/>
        <v>0</v>
      </c>
      <c r="M16" s="20">
        <f t="shared" si="0"/>
        <v>0</v>
      </c>
      <c r="N16" s="20">
        <f t="shared" si="0"/>
        <v>0</v>
      </c>
      <c r="O16" s="20">
        <f t="shared" si="0"/>
        <v>0</v>
      </c>
      <c r="P16" s="20">
        <f t="shared" si="0"/>
        <v>0</v>
      </c>
      <c r="Q16" s="20">
        <f t="shared" si="0"/>
        <v>0</v>
      </c>
      <c r="R16" s="20">
        <f t="shared" si="0"/>
        <v>0</v>
      </c>
      <c r="S16" s="20">
        <f t="shared" si="0"/>
        <v>6</v>
      </c>
      <c r="T16" s="20">
        <f t="shared" si="0"/>
        <v>6</v>
      </c>
      <c r="U16" s="20">
        <f t="shared" si="0"/>
        <v>6</v>
      </c>
      <c r="V16" s="20">
        <f t="shared" si="0"/>
        <v>6</v>
      </c>
      <c r="W16" s="20">
        <f t="shared" si="0"/>
        <v>6</v>
      </c>
      <c r="X16" s="20">
        <f t="shared" si="0"/>
        <v>34</v>
      </c>
      <c r="Y16" s="20">
        <f t="shared" si="0"/>
        <v>35</v>
      </c>
      <c r="Z16" s="20">
        <f t="shared" si="0"/>
        <v>35</v>
      </c>
      <c r="AA16" s="20">
        <f t="shared" si="0"/>
        <v>35</v>
      </c>
      <c r="AB16" s="20">
        <f t="shared" si="0"/>
        <v>35</v>
      </c>
      <c r="AC16" s="20">
        <f t="shared" si="0"/>
        <v>35</v>
      </c>
      <c r="AD16" s="20">
        <f t="shared" si="0"/>
        <v>35</v>
      </c>
      <c r="AE16" s="20">
        <f t="shared" si="0"/>
        <v>35</v>
      </c>
      <c r="AF16" s="20">
        <f t="shared" si="0"/>
        <v>35</v>
      </c>
      <c r="AG16" s="20">
        <f t="shared" si="0"/>
        <v>32</v>
      </c>
      <c r="AH16" s="20">
        <f t="shared" si="0"/>
        <v>39</v>
      </c>
      <c r="AI16" s="20">
        <f t="shared" si="0"/>
        <v>43</v>
      </c>
      <c r="AJ16" s="20">
        <f t="shared" si="0"/>
        <v>43</v>
      </c>
      <c r="AK16" s="20">
        <f t="shared" si="0"/>
        <v>43</v>
      </c>
      <c r="AL16" s="20">
        <f t="shared" si="0"/>
        <v>43</v>
      </c>
      <c r="AM16" s="20">
        <f t="shared" si="0"/>
        <v>43</v>
      </c>
      <c r="AN16" s="20">
        <f t="shared" si="0"/>
        <v>43</v>
      </c>
      <c r="AO16" s="20">
        <f t="shared" si="0"/>
        <v>43</v>
      </c>
      <c r="AP16" s="20">
        <f t="shared" si="0"/>
        <v>43</v>
      </c>
      <c r="AQ16" s="20">
        <f t="shared" si="0"/>
        <v>43</v>
      </c>
      <c r="AR16" s="20">
        <f t="shared" si="0"/>
        <v>43</v>
      </c>
      <c r="AS16" s="20">
        <f t="shared" si="0"/>
        <v>43</v>
      </c>
      <c r="AT16" s="20">
        <f t="shared" si="0"/>
        <v>43</v>
      </c>
      <c r="AU16" s="20">
        <f t="shared" si="0"/>
        <v>43</v>
      </c>
      <c r="AV16" s="20">
        <f t="shared" si="0"/>
        <v>43</v>
      </c>
      <c r="AW16" s="20">
        <f t="shared" si="0"/>
        <v>43</v>
      </c>
      <c r="AX16" s="20">
        <f t="shared" si="0"/>
        <v>43</v>
      </c>
      <c r="AY16" s="20">
        <f t="shared" si="0"/>
        <v>43</v>
      </c>
      <c r="AZ16" s="20">
        <f t="shared" si="0"/>
        <v>43</v>
      </c>
      <c r="BA16" s="20">
        <f t="shared" si="0"/>
        <v>43</v>
      </c>
      <c r="BB16" s="20">
        <f t="shared" si="0"/>
        <v>43</v>
      </c>
      <c r="BC16" s="20">
        <f t="shared" si="0"/>
        <v>41</v>
      </c>
      <c r="BD16" s="20">
        <f t="shared" si="0"/>
        <v>41</v>
      </c>
      <c r="BE16" s="20">
        <f t="shared" si="0"/>
        <v>41</v>
      </c>
      <c r="BF16" s="20">
        <f t="shared" si="0"/>
        <v>41</v>
      </c>
      <c r="BG16" s="20">
        <f t="shared" si="0"/>
        <v>40</v>
      </c>
      <c r="BH16" s="20">
        <f t="shared" si="0"/>
        <v>40</v>
      </c>
      <c r="BI16" s="20">
        <f t="shared" si="0"/>
        <v>40</v>
      </c>
      <c r="BJ16" s="20">
        <f t="shared" si="0"/>
        <v>40</v>
      </c>
      <c r="BK16" s="20">
        <f t="shared" si="0"/>
        <v>36</v>
      </c>
      <c r="BL16" s="20">
        <f t="shared" si="0"/>
        <v>36</v>
      </c>
      <c r="BM16" s="20">
        <f t="shared" si="0"/>
        <v>36</v>
      </c>
      <c r="BN16" s="20">
        <f t="shared" ref="BN16:DH16" si="1">SUM(BN2:BN15)</f>
        <v>36</v>
      </c>
      <c r="BO16" s="20">
        <f t="shared" si="1"/>
        <v>36</v>
      </c>
      <c r="BP16" s="20">
        <f t="shared" si="1"/>
        <v>36</v>
      </c>
      <c r="BQ16" s="20">
        <f t="shared" si="1"/>
        <v>36</v>
      </c>
      <c r="BR16" s="20">
        <f t="shared" si="1"/>
        <v>36</v>
      </c>
      <c r="BS16" s="20">
        <f t="shared" si="1"/>
        <v>36</v>
      </c>
      <c r="BT16" s="20">
        <f t="shared" si="1"/>
        <v>36</v>
      </c>
      <c r="BU16" s="20">
        <f t="shared" si="1"/>
        <v>36</v>
      </c>
      <c r="BV16" s="20">
        <f t="shared" si="1"/>
        <v>36</v>
      </c>
      <c r="BW16" s="20">
        <f t="shared" si="1"/>
        <v>36</v>
      </c>
      <c r="BX16" s="20">
        <f t="shared" si="1"/>
        <v>36</v>
      </c>
      <c r="BY16" s="20">
        <f t="shared" si="1"/>
        <v>36</v>
      </c>
      <c r="BZ16" s="20">
        <f t="shared" si="1"/>
        <v>36</v>
      </c>
      <c r="CA16" s="20">
        <f t="shared" si="1"/>
        <v>36</v>
      </c>
      <c r="CB16" s="20">
        <f t="shared" si="1"/>
        <v>36</v>
      </c>
      <c r="CC16" s="20">
        <f t="shared" si="1"/>
        <v>36</v>
      </c>
      <c r="CD16" s="20">
        <f t="shared" si="1"/>
        <v>36</v>
      </c>
      <c r="CE16" s="20">
        <f t="shared" si="1"/>
        <v>36</v>
      </c>
      <c r="CF16" s="20">
        <f t="shared" si="1"/>
        <v>36</v>
      </c>
      <c r="CG16" s="20">
        <f t="shared" si="1"/>
        <v>36</v>
      </c>
      <c r="CH16" s="20">
        <f t="shared" si="1"/>
        <v>36</v>
      </c>
      <c r="CI16" s="20">
        <f t="shared" si="1"/>
        <v>36</v>
      </c>
      <c r="CJ16" s="20">
        <f t="shared" si="1"/>
        <v>36</v>
      </c>
      <c r="CK16" s="20">
        <f t="shared" si="1"/>
        <v>36</v>
      </c>
      <c r="CL16" s="20">
        <f t="shared" si="1"/>
        <v>36</v>
      </c>
      <c r="CM16" s="20">
        <f t="shared" si="1"/>
        <v>36</v>
      </c>
      <c r="CN16" s="20">
        <f t="shared" si="1"/>
        <v>36</v>
      </c>
      <c r="CO16" s="20">
        <f t="shared" si="1"/>
        <v>36</v>
      </c>
      <c r="CP16" s="20">
        <f t="shared" si="1"/>
        <v>33</v>
      </c>
      <c r="CQ16" s="20">
        <f t="shared" si="1"/>
        <v>33</v>
      </c>
      <c r="CR16" s="20">
        <f t="shared" si="1"/>
        <v>33</v>
      </c>
      <c r="CS16" s="20">
        <f t="shared" si="1"/>
        <v>33</v>
      </c>
      <c r="CT16" s="20">
        <f t="shared" si="1"/>
        <v>33</v>
      </c>
      <c r="CU16" s="20">
        <f t="shared" si="1"/>
        <v>33</v>
      </c>
      <c r="CV16" s="20">
        <f t="shared" si="1"/>
        <v>33</v>
      </c>
      <c r="CW16" s="20">
        <f t="shared" si="1"/>
        <v>33</v>
      </c>
      <c r="CX16" s="20">
        <f t="shared" si="1"/>
        <v>33</v>
      </c>
      <c r="CY16" s="20">
        <f t="shared" si="1"/>
        <v>33</v>
      </c>
      <c r="CZ16" s="20">
        <f t="shared" si="1"/>
        <v>33</v>
      </c>
      <c r="DA16" s="20">
        <f t="shared" si="1"/>
        <v>33</v>
      </c>
      <c r="DB16" s="20">
        <f t="shared" si="1"/>
        <v>33</v>
      </c>
      <c r="DC16" s="20">
        <f t="shared" si="1"/>
        <v>33</v>
      </c>
      <c r="DD16" s="20">
        <f t="shared" si="1"/>
        <v>33</v>
      </c>
      <c r="DE16" s="20">
        <f t="shared" si="1"/>
        <v>31</v>
      </c>
      <c r="DF16" s="20">
        <f t="shared" si="1"/>
        <v>31</v>
      </c>
      <c r="DG16" s="20">
        <f t="shared" si="1"/>
        <v>31</v>
      </c>
      <c r="DH16" s="20">
        <f t="shared" si="1"/>
        <v>31</v>
      </c>
    </row>
    <row r="17" spans="1:112" s="26" customFormat="1" x14ac:dyDescent="0.25">
      <c r="A17" s="24" t="s">
        <v>68</v>
      </c>
      <c r="B17" s="25">
        <f>SUM(B2:B15)/14</f>
        <v>0</v>
      </c>
      <c r="C17" s="25">
        <f t="shared" ref="C17:BN17" si="2">SUM(C2:C15)/14</f>
        <v>0</v>
      </c>
      <c r="D17" s="25">
        <f t="shared" si="2"/>
        <v>0</v>
      </c>
      <c r="E17" s="25">
        <f t="shared" si="2"/>
        <v>0</v>
      </c>
      <c r="F17" s="25">
        <f t="shared" si="2"/>
        <v>0</v>
      </c>
      <c r="G17" s="25">
        <f t="shared" si="2"/>
        <v>0</v>
      </c>
      <c r="H17" s="25">
        <f t="shared" si="2"/>
        <v>0</v>
      </c>
      <c r="I17" s="25">
        <f t="shared" si="2"/>
        <v>0</v>
      </c>
      <c r="J17" s="25">
        <f t="shared" si="2"/>
        <v>0</v>
      </c>
      <c r="K17" s="25">
        <f t="shared" si="2"/>
        <v>0</v>
      </c>
      <c r="L17" s="25">
        <f t="shared" si="2"/>
        <v>0</v>
      </c>
      <c r="M17" s="25">
        <f t="shared" si="2"/>
        <v>0</v>
      </c>
      <c r="N17" s="25">
        <f t="shared" si="2"/>
        <v>0</v>
      </c>
      <c r="O17" s="25">
        <f t="shared" si="2"/>
        <v>0</v>
      </c>
      <c r="P17" s="25">
        <f t="shared" si="2"/>
        <v>0</v>
      </c>
      <c r="Q17" s="25">
        <f t="shared" si="2"/>
        <v>0</v>
      </c>
      <c r="R17" s="25">
        <f t="shared" si="2"/>
        <v>0</v>
      </c>
      <c r="S17" s="25">
        <f t="shared" si="2"/>
        <v>0.42857142857142855</v>
      </c>
      <c r="T17" s="25">
        <f t="shared" si="2"/>
        <v>0.42857142857142855</v>
      </c>
      <c r="U17" s="25">
        <f t="shared" si="2"/>
        <v>0.42857142857142855</v>
      </c>
      <c r="V17" s="25">
        <f t="shared" si="2"/>
        <v>0.42857142857142855</v>
      </c>
      <c r="W17" s="25">
        <f t="shared" si="2"/>
        <v>0.42857142857142855</v>
      </c>
      <c r="X17" s="25">
        <f t="shared" si="2"/>
        <v>2.4285714285714284</v>
      </c>
      <c r="Y17" s="25">
        <f t="shared" si="2"/>
        <v>2.5</v>
      </c>
      <c r="Z17" s="25">
        <f t="shared" si="2"/>
        <v>2.5</v>
      </c>
      <c r="AA17" s="25">
        <f t="shared" si="2"/>
        <v>2.5</v>
      </c>
      <c r="AB17" s="25">
        <f t="shared" si="2"/>
        <v>2.5</v>
      </c>
      <c r="AC17" s="25">
        <f t="shared" si="2"/>
        <v>2.5</v>
      </c>
      <c r="AD17" s="25">
        <f t="shared" si="2"/>
        <v>2.5</v>
      </c>
      <c r="AE17" s="25">
        <f t="shared" si="2"/>
        <v>2.5</v>
      </c>
      <c r="AF17" s="25">
        <f t="shared" si="2"/>
        <v>2.5</v>
      </c>
      <c r="AG17" s="25">
        <f t="shared" si="2"/>
        <v>2.2857142857142856</v>
      </c>
      <c r="AH17" s="25">
        <f t="shared" si="2"/>
        <v>2.7857142857142856</v>
      </c>
      <c r="AI17" s="25">
        <f t="shared" si="2"/>
        <v>3.0714285714285716</v>
      </c>
      <c r="AJ17" s="25">
        <f t="shared" si="2"/>
        <v>3.0714285714285716</v>
      </c>
      <c r="AK17" s="25">
        <f t="shared" si="2"/>
        <v>3.0714285714285716</v>
      </c>
      <c r="AL17" s="25">
        <f t="shared" si="2"/>
        <v>3.0714285714285716</v>
      </c>
      <c r="AM17" s="25">
        <f t="shared" si="2"/>
        <v>3.0714285714285716</v>
      </c>
      <c r="AN17" s="25">
        <f t="shared" si="2"/>
        <v>3.0714285714285716</v>
      </c>
      <c r="AO17" s="25">
        <f t="shared" si="2"/>
        <v>3.0714285714285716</v>
      </c>
      <c r="AP17" s="25">
        <f t="shared" si="2"/>
        <v>3.0714285714285716</v>
      </c>
      <c r="AQ17" s="25">
        <f t="shared" si="2"/>
        <v>3.0714285714285716</v>
      </c>
      <c r="AR17" s="25">
        <f t="shared" si="2"/>
        <v>3.0714285714285716</v>
      </c>
      <c r="AS17" s="25">
        <f t="shared" si="2"/>
        <v>3.0714285714285716</v>
      </c>
      <c r="AT17" s="25">
        <f t="shared" si="2"/>
        <v>3.0714285714285716</v>
      </c>
      <c r="AU17" s="25">
        <f t="shared" si="2"/>
        <v>3.0714285714285716</v>
      </c>
      <c r="AV17" s="25">
        <f t="shared" si="2"/>
        <v>3.0714285714285716</v>
      </c>
      <c r="AW17" s="25">
        <f t="shared" si="2"/>
        <v>3.0714285714285716</v>
      </c>
      <c r="AX17" s="25">
        <f t="shared" si="2"/>
        <v>3.0714285714285716</v>
      </c>
      <c r="AY17" s="25">
        <f t="shared" si="2"/>
        <v>3.0714285714285716</v>
      </c>
      <c r="AZ17" s="25">
        <f t="shared" si="2"/>
        <v>3.0714285714285716</v>
      </c>
      <c r="BA17" s="25">
        <f t="shared" si="2"/>
        <v>3.0714285714285716</v>
      </c>
      <c r="BB17" s="25">
        <f t="shared" si="2"/>
        <v>3.0714285714285716</v>
      </c>
      <c r="BC17" s="25">
        <f t="shared" si="2"/>
        <v>2.9285714285714284</v>
      </c>
      <c r="BD17" s="25">
        <f t="shared" si="2"/>
        <v>2.9285714285714284</v>
      </c>
      <c r="BE17" s="25">
        <f t="shared" si="2"/>
        <v>2.9285714285714284</v>
      </c>
      <c r="BF17" s="25">
        <f t="shared" si="2"/>
        <v>2.9285714285714284</v>
      </c>
      <c r="BG17" s="25">
        <f t="shared" si="2"/>
        <v>2.8571428571428572</v>
      </c>
      <c r="BH17" s="25">
        <f t="shared" si="2"/>
        <v>2.8571428571428572</v>
      </c>
      <c r="BI17" s="25">
        <f t="shared" si="2"/>
        <v>2.8571428571428572</v>
      </c>
      <c r="BJ17" s="25">
        <f t="shared" si="2"/>
        <v>2.8571428571428572</v>
      </c>
      <c r="BK17" s="25">
        <f t="shared" si="2"/>
        <v>2.5714285714285716</v>
      </c>
      <c r="BL17" s="25">
        <f t="shared" si="2"/>
        <v>2.5714285714285716</v>
      </c>
      <c r="BM17" s="25">
        <f t="shared" si="2"/>
        <v>2.5714285714285716</v>
      </c>
      <c r="BN17" s="25">
        <f t="shared" si="2"/>
        <v>2.5714285714285716</v>
      </c>
      <c r="BO17" s="25">
        <f t="shared" ref="BO17:DH17" si="3">SUM(BO2:BO15)/14</f>
        <v>2.5714285714285716</v>
      </c>
      <c r="BP17" s="25">
        <f t="shared" si="3"/>
        <v>2.5714285714285716</v>
      </c>
      <c r="BQ17" s="25">
        <f t="shared" si="3"/>
        <v>2.5714285714285716</v>
      </c>
      <c r="BR17" s="25">
        <f t="shared" si="3"/>
        <v>2.5714285714285716</v>
      </c>
      <c r="BS17" s="25">
        <f t="shared" si="3"/>
        <v>2.5714285714285716</v>
      </c>
      <c r="BT17" s="25">
        <f t="shared" si="3"/>
        <v>2.5714285714285716</v>
      </c>
      <c r="BU17" s="25">
        <f t="shared" si="3"/>
        <v>2.5714285714285716</v>
      </c>
      <c r="BV17" s="25">
        <f t="shared" si="3"/>
        <v>2.5714285714285716</v>
      </c>
      <c r="BW17" s="25">
        <f t="shared" si="3"/>
        <v>2.5714285714285716</v>
      </c>
      <c r="BX17" s="25">
        <f t="shared" si="3"/>
        <v>2.5714285714285716</v>
      </c>
      <c r="BY17" s="25">
        <f t="shared" si="3"/>
        <v>2.5714285714285716</v>
      </c>
      <c r="BZ17" s="25">
        <f t="shared" si="3"/>
        <v>2.5714285714285716</v>
      </c>
      <c r="CA17" s="25">
        <f t="shared" si="3"/>
        <v>2.5714285714285716</v>
      </c>
      <c r="CB17" s="25">
        <f t="shared" si="3"/>
        <v>2.5714285714285716</v>
      </c>
      <c r="CC17" s="25">
        <f t="shared" si="3"/>
        <v>2.5714285714285716</v>
      </c>
      <c r="CD17" s="25">
        <f t="shared" si="3"/>
        <v>2.5714285714285716</v>
      </c>
      <c r="CE17" s="25">
        <f t="shared" si="3"/>
        <v>2.5714285714285716</v>
      </c>
      <c r="CF17" s="25">
        <f t="shared" si="3"/>
        <v>2.5714285714285716</v>
      </c>
      <c r="CG17" s="25">
        <f t="shared" si="3"/>
        <v>2.5714285714285716</v>
      </c>
      <c r="CH17" s="25">
        <f t="shared" si="3"/>
        <v>2.5714285714285716</v>
      </c>
      <c r="CI17" s="25">
        <f t="shared" si="3"/>
        <v>2.5714285714285716</v>
      </c>
      <c r="CJ17" s="25">
        <f t="shared" si="3"/>
        <v>2.5714285714285716</v>
      </c>
      <c r="CK17" s="25">
        <f t="shared" si="3"/>
        <v>2.5714285714285716</v>
      </c>
      <c r="CL17" s="25">
        <f t="shared" si="3"/>
        <v>2.5714285714285716</v>
      </c>
      <c r="CM17" s="25">
        <f t="shared" si="3"/>
        <v>2.5714285714285716</v>
      </c>
      <c r="CN17" s="25">
        <f t="shared" si="3"/>
        <v>2.5714285714285716</v>
      </c>
      <c r="CO17" s="25">
        <f t="shared" si="3"/>
        <v>2.5714285714285716</v>
      </c>
      <c r="CP17" s="25">
        <f t="shared" si="3"/>
        <v>2.3571428571428572</v>
      </c>
      <c r="CQ17" s="25">
        <f t="shared" si="3"/>
        <v>2.3571428571428572</v>
      </c>
      <c r="CR17" s="25">
        <f t="shared" si="3"/>
        <v>2.3571428571428572</v>
      </c>
      <c r="CS17" s="25">
        <f t="shared" si="3"/>
        <v>2.3571428571428572</v>
      </c>
      <c r="CT17" s="25">
        <f t="shared" si="3"/>
        <v>2.3571428571428572</v>
      </c>
      <c r="CU17" s="25">
        <f t="shared" si="3"/>
        <v>2.3571428571428572</v>
      </c>
      <c r="CV17" s="25">
        <f t="shared" si="3"/>
        <v>2.3571428571428572</v>
      </c>
      <c r="CW17" s="25">
        <f t="shared" si="3"/>
        <v>2.3571428571428572</v>
      </c>
      <c r="CX17" s="25">
        <f t="shared" si="3"/>
        <v>2.3571428571428572</v>
      </c>
      <c r="CY17" s="25">
        <f t="shared" si="3"/>
        <v>2.3571428571428572</v>
      </c>
      <c r="CZ17" s="25">
        <f t="shared" si="3"/>
        <v>2.3571428571428572</v>
      </c>
      <c r="DA17" s="25">
        <f t="shared" si="3"/>
        <v>2.3571428571428572</v>
      </c>
      <c r="DB17" s="25">
        <f t="shared" si="3"/>
        <v>2.3571428571428572</v>
      </c>
      <c r="DC17" s="25">
        <f t="shared" si="3"/>
        <v>2.3571428571428572</v>
      </c>
      <c r="DD17" s="25">
        <f t="shared" si="3"/>
        <v>2.3571428571428572</v>
      </c>
      <c r="DE17" s="25">
        <f t="shared" si="3"/>
        <v>2.2142857142857144</v>
      </c>
      <c r="DF17" s="25">
        <f t="shared" si="3"/>
        <v>2.2142857142857144</v>
      </c>
      <c r="DG17" s="25">
        <f t="shared" si="3"/>
        <v>2.2142857142857144</v>
      </c>
      <c r="DH17" s="25">
        <f t="shared" si="3"/>
        <v>2.2142857142857144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0"/>
  <sheetViews>
    <sheetView workbookViewId="0">
      <selection activeCell="F36" sqref="F36"/>
    </sheetView>
  </sheetViews>
  <sheetFormatPr defaultRowHeight="15" x14ac:dyDescent="0.25"/>
  <cols>
    <col min="1" max="1" width="33" customWidth="1"/>
  </cols>
  <sheetData>
    <row r="1" spans="1:112" x14ac:dyDescent="0.25">
      <c r="A1" s="4" t="s">
        <v>79</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2" x14ac:dyDescent="0.25">
      <c r="A2" t="s">
        <v>82</v>
      </c>
      <c r="B2">
        <v>0</v>
      </c>
      <c r="C2">
        <v>0</v>
      </c>
      <c r="D2">
        <v>0</v>
      </c>
      <c r="E2">
        <v>0</v>
      </c>
      <c r="F2">
        <v>0</v>
      </c>
      <c r="G2">
        <v>0</v>
      </c>
      <c r="H2">
        <v>0</v>
      </c>
      <c r="I2">
        <v>0</v>
      </c>
      <c r="J2">
        <v>0</v>
      </c>
      <c r="K2">
        <v>0</v>
      </c>
      <c r="L2">
        <v>0</v>
      </c>
      <c r="M2">
        <v>0</v>
      </c>
      <c r="N2">
        <v>0</v>
      </c>
      <c r="O2">
        <v>0</v>
      </c>
      <c r="P2">
        <v>0</v>
      </c>
      <c r="Q2">
        <v>1.0714285714285714</v>
      </c>
      <c r="R2">
        <v>1.0714285714285714</v>
      </c>
      <c r="S2">
        <v>1.0714285714285714</v>
      </c>
      <c r="T2">
        <v>1.0714285714285714</v>
      </c>
      <c r="U2">
        <v>2.2857142857142856</v>
      </c>
      <c r="V2">
        <v>2.2857142857142856</v>
      </c>
      <c r="W2">
        <v>2.2857142857142856</v>
      </c>
      <c r="X2">
        <v>2.2857142857142856</v>
      </c>
      <c r="Y2">
        <v>2.2857142857142856</v>
      </c>
      <c r="Z2">
        <v>2.2857142857142856</v>
      </c>
      <c r="AA2">
        <v>2.2857142857142856</v>
      </c>
      <c r="AB2">
        <v>2.2857142857142856</v>
      </c>
      <c r="AC2">
        <v>2.2857142857142856</v>
      </c>
      <c r="AD2">
        <v>2.2857142857142856</v>
      </c>
      <c r="AE2">
        <v>2.2857142857142856</v>
      </c>
      <c r="AF2">
        <v>2.2857142857142856</v>
      </c>
      <c r="AG2">
        <v>2.2857142857142856</v>
      </c>
      <c r="AH2">
        <v>4.6428571428571432</v>
      </c>
      <c r="AI2">
        <v>4.6428571428571432</v>
      </c>
      <c r="AJ2">
        <v>4.6428571428571432</v>
      </c>
      <c r="AK2">
        <v>4.6428571428571432</v>
      </c>
      <c r="AL2">
        <v>4.6428571428571432</v>
      </c>
      <c r="AM2">
        <v>4.6428571428571432</v>
      </c>
      <c r="AN2">
        <v>4.6428571428571432</v>
      </c>
      <c r="AO2">
        <v>4.6428571428571432</v>
      </c>
      <c r="AP2">
        <v>4.6428571428571432</v>
      </c>
      <c r="AQ2">
        <v>4.6428571428571432</v>
      </c>
      <c r="AR2">
        <v>4.6428571428571432</v>
      </c>
      <c r="AS2">
        <v>4.6428571428571432</v>
      </c>
      <c r="AT2">
        <v>4.6428571428571432</v>
      </c>
      <c r="AU2">
        <v>4.6428571428571432</v>
      </c>
      <c r="AV2">
        <v>4.6428571428571432</v>
      </c>
      <c r="AW2">
        <v>4.6428571428571432</v>
      </c>
      <c r="AX2">
        <v>4.6428571428571432</v>
      </c>
      <c r="AY2">
        <v>4.6428571428571432</v>
      </c>
      <c r="AZ2">
        <v>4.6428571428571432</v>
      </c>
      <c r="BA2">
        <v>4.6428571428571432</v>
      </c>
      <c r="BB2">
        <v>4.6428571428571432</v>
      </c>
      <c r="BC2">
        <v>4.6428571428571432</v>
      </c>
      <c r="BD2">
        <v>4.6428571428571432</v>
      </c>
      <c r="BE2">
        <v>4.6428571428571432</v>
      </c>
      <c r="BF2">
        <v>4.6428571428571432</v>
      </c>
      <c r="BG2">
        <v>4.6428571428571432</v>
      </c>
      <c r="BH2">
        <v>4.6428571428571432</v>
      </c>
      <c r="BI2">
        <v>4.6428571428571432</v>
      </c>
      <c r="BJ2">
        <v>4.6428571428571432</v>
      </c>
      <c r="BK2">
        <v>4.6428571428571432</v>
      </c>
      <c r="BL2">
        <v>4.6428571428571432</v>
      </c>
      <c r="BM2">
        <v>4.6428571428571432</v>
      </c>
      <c r="BN2">
        <v>4.6428571428571432</v>
      </c>
      <c r="BO2">
        <v>4.6428571428571432</v>
      </c>
      <c r="BP2">
        <v>4.6428571428571432</v>
      </c>
      <c r="BQ2">
        <v>4.6428571428571432</v>
      </c>
      <c r="BR2">
        <v>3</v>
      </c>
      <c r="BS2">
        <v>3</v>
      </c>
      <c r="BT2">
        <v>3</v>
      </c>
      <c r="BU2">
        <v>3</v>
      </c>
      <c r="BV2">
        <v>3</v>
      </c>
      <c r="BW2">
        <v>3</v>
      </c>
      <c r="BX2">
        <v>3</v>
      </c>
      <c r="BY2">
        <v>3</v>
      </c>
      <c r="BZ2">
        <v>3</v>
      </c>
      <c r="CA2">
        <v>3</v>
      </c>
      <c r="CB2">
        <v>3</v>
      </c>
      <c r="CC2">
        <v>3</v>
      </c>
      <c r="CD2">
        <v>3</v>
      </c>
      <c r="CE2">
        <v>2.6428571428571428</v>
      </c>
      <c r="CF2">
        <v>2.6428571428571428</v>
      </c>
      <c r="CG2">
        <v>2.6428571428571428</v>
      </c>
      <c r="CH2">
        <v>2.6428571428571428</v>
      </c>
      <c r="CI2">
        <v>2.6428571428571428</v>
      </c>
      <c r="CJ2">
        <v>2.6428571428571428</v>
      </c>
      <c r="CK2">
        <v>2.6428571428571428</v>
      </c>
      <c r="CL2">
        <v>2.6428571428571428</v>
      </c>
      <c r="CM2">
        <v>2.6428571428571428</v>
      </c>
      <c r="CN2">
        <v>2.6428571428571428</v>
      </c>
      <c r="CO2">
        <v>2.6428571428571428</v>
      </c>
      <c r="CP2">
        <v>2.5714285714285716</v>
      </c>
      <c r="CQ2">
        <v>2.5714285714285716</v>
      </c>
      <c r="CR2">
        <v>2.5714285714285716</v>
      </c>
      <c r="CS2">
        <v>2.5714285714285716</v>
      </c>
      <c r="CT2">
        <v>2.5714285714285716</v>
      </c>
      <c r="CU2">
        <v>2.5714285714285716</v>
      </c>
      <c r="CV2">
        <v>2.5714285714285716</v>
      </c>
      <c r="CW2">
        <v>2.5714285714285716</v>
      </c>
      <c r="CX2">
        <v>2.5714285714285716</v>
      </c>
      <c r="CY2">
        <v>2.5714285714285716</v>
      </c>
      <c r="CZ2">
        <v>2.5714285714285716</v>
      </c>
      <c r="DA2">
        <v>2.5714285714285716</v>
      </c>
      <c r="DB2">
        <v>2.5714285714285716</v>
      </c>
      <c r="DC2">
        <v>2.5714285714285716</v>
      </c>
      <c r="DD2">
        <v>2.5714285714285716</v>
      </c>
      <c r="DE2">
        <v>2.5714285714285716</v>
      </c>
      <c r="DF2">
        <v>2.5714285714285716</v>
      </c>
      <c r="DG2">
        <v>2.5714285714285716</v>
      </c>
      <c r="DH2">
        <v>2.5714285714285716</v>
      </c>
    </row>
    <row r="3" spans="1:112" x14ac:dyDescent="0.25">
      <c r="A3" t="s">
        <v>83</v>
      </c>
      <c r="B3">
        <v>0</v>
      </c>
      <c r="C3">
        <v>0</v>
      </c>
      <c r="D3">
        <v>0</v>
      </c>
      <c r="E3">
        <v>0</v>
      </c>
      <c r="F3">
        <v>0</v>
      </c>
      <c r="G3">
        <v>0</v>
      </c>
      <c r="H3">
        <v>0</v>
      </c>
      <c r="I3">
        <v>0</v>
      </c>
      <c r="J3">
        <v>0</v>
      </c>
      <c r="K3">
        <v>0</v>
      </c>
      <c r="L3">
        <v>0</v>
      </c>
      <c r="M3">
        <v>0</v>
      </c>
      <c r="N3">
        <v>0</v>
      </c>
      <c r="O3">
        <v>0</v>
      </c>
      <c r="P3">
        <v>0</v>
      </c>
      <c r="Q3">
        <v>2.2857142857142856</v>
      </c>
      <c r="R3">
        <v>2.2857142857142856</v>
      </c>
      <c r="S3">
        <v>2.2857142857142856</v>
      </c>
      <c r="T3">
        <v>2.2857142857142856</v>
      </c>
      <c r="U3">
        <v>2.2857142857142856</v>
      </c>
      <c r="V3">
        <v>2.2857142857142856</v>
      </c>
      <c r="W3">
        <v>2.2857142857142856</v>
      </c>
      <c r="X3">
        <v>2.2857142857142856</v>
      </c>
      <c r="Y3">
        <v>4.3571428571428568</v>
      </c>
      <c r="Z3">
        <v>4.3571428571428568</v>
      </c>
      <c r="AA3">
        <v>4.3571428571428568</v>
      </c>
      <c r="AB3">
        <v>4.3571428571428568</v>
      </c>
      <c r="AC3">
        <v>4.3571428571428568</v>
      </c>
      <c r="AD3">
        <v>4.3571428571428568</v>
      </c>
      <c r="AE3">
        <v>4.3571428571428568</v>
      </c>
      <c r="AF3">
        <v>4.3571428571428568</v>
      </c>
      <c r="AG3">
        <v>4.3571428571428568</v>
      </c>
      <c r="AH3">
        <v>4.3571428571428568</v>
      </c>
      <c r="AI3">
        <v>4.3571428571428568</v>
      </c>
      <c r="AJ3">
        <v>4.3571428571428568</v>
      </c>
      <c r="AK3">
        <v>4.3571428571428568</v>
      </c>
      <c r="AL3">
        <v>4.3571428571428568</v>
      </c>
      <c r="AM3">
        <v>4.3571428571428568</v>
      </c>
      <c r="AN3">
        <v>4.3571428571428568</v>
      </c>
      <c r="AO3">
        <v>4.3571428571428568</v>
      </c>
      <c r="AP3">
        <v>4.3571428571428568</v>
      </c>
      <c r="AQ3">
        <v>4.3571428571428568</v>
      </c>
      <c r="AR3">
        <v>4.3571428571428568</v>
      </c>
      <c r="AS3">
        <v>4.3571428571428568</v>
      </c>
      <c r="AT3">
        <v>4.3571428571428568</v>
      </c>
      <c r="AU3">
        <v>4.3571428571428568</v>
      </c>
      <c r="AV3">
        <v>4.3571428571428568</v>
      </c>
      <c r="AW3">
        <v>4.3571428571428568</v>
      </c>
      <c r="AX3">
        <v>4.3571428571428568</v>
      </c>
      <c r="AY3">
        <v>4.3571428571428568</v>
      </c>
      <c r="AZ3">
        <v>4.3571428571428568</v>
      </c>
      <c r="BA3">
        <v>4.3571428571428568</v>
      </c>
      <c r="BB3">
        <v>4.3571428571428568</v>
      </c>
      <c r="BC3">
        <v>4.3571428571428568</v>
      </c>
      <c r="BD3">
        <v>4.3571428571428568</v>
      </c>
      <c r="BE3">
        <v>4.3571428571428568</v>
      </c>
      <c r="BF3">
        <v>4.3571428571428568</v>
      </c>
      <c r="BG3">
        <v>4.3571428571428568</v>
      </c>
      <c r="BH3">
        <v>4.3571428571428568</v>
      </c>
      <c r="BI3">
        <v>4.3571428571428568</v>
      </c>
      <c r="BJ3">
        <v>4.3571428571428568</v>
      </c>
      <c r="BK3">
        <v>4.3571428571428568</v>
      </c>
      <c r="BL3">
        <v>4.3571428571428568</v>
      </c>
      <c r="BM3">
        <v>4.3571428571428568</v>
      </c>
      <c r="BN3">
        <v>4.3571428571428568</v>
      </c>
      <c r="BO3">
        <v>4.3571428571428568</v>
      </c>
      <c r="BP3">
        <v>4.3571428571428568</v>
      </c>
      <c r="BQ3">
        <v>4.3571428571428568</v>
      </c>
      <c r="BR3">
        <v>4.3571428571428568</v>
      </c>
      <c r="BS3">
        <v>4.3571428571428568</v>
      </c>
      <c r="BT3">
        <v>4.3571428571428568</v>
      </c>
      <c r="BU3">
        <v>4.3571428571428568</v>
      </c>
      <c r="BV3">
        <v>4.3571428571428568</v>
      </c>
      <c r="BW3">
        <v>4.3571428571428568</v>
      </c>
      <c r="BX3">
        <v>4.3571428571428568</v>
      </c>
      <c r="BY3">
        <v>4.3571428571428568</v>
      </c>
      <c r="BZ3">
        <v>4.3571428571428568</v>
      </c>
      <c r="CA3">
        <v>4.3571428571428568</v>
      </c>
      <c r="CB3">
        <v>4.3571428571428568</v>
      </c>
      <c r="CC3">
        <v>4.3571428571428568</v>
      </c>
      <c r="CD3">
        <v>4.3571428571428568</v>
      </c>
      <c r="CE3">
        <v>4.3571428571428568</v>
      </c>
      <c r="CF3">
        <v>4.3571428571428568</v>
      </c>
      <c r="CG3">
        <v>4.3571428571428568</v>
      </c>
      <c r="CH3">
        <v>4.3571428571428568</v>
      </c>
      <c r="CI3">
        <v>4.3571428571428568</v>
      </c>
      <c r="CJ3">
        <v>4.3571428571428568</v>
      </c>
      <c r="CK3">
        <v>4.3571428571428568</v>
      </c>
      <c r="CL3">
        <v>4.3571428571428568</v>
      </c>
      <c r="CM3">
        <v>4.3571428571428568</v>
      </c>
      <c r="CN3">
        <v>4.3571428571428568</v>
      </c>
      <c r="CO3">
        <v>4.3571428571428568</v>
      </c>
      <c r="CP3">
        <v>3.8571428571428572</v>
      </c>
      <c r="CQ3">
        <v>3.8571428571428572</v>
      </c>
      <c r="CR3">
        <v>3.8571428571428572</v>
      </c>
      <c r="CS3">
        <v>3.8571428571428572</v>
      </c>
      <c r="CT3">
        <v>3.8571428571428572</v>
      </c>
      <c r="CU3">
        <v>3.8571428571428572</v>
      </c>
      <c r="CV3">
        <v>3.8571428571428572</v>
      </c>
      <c r="CW3">
        <v>3.5714285714285716</v>
      </c>
      <c r="CX3">
        <v>3.5714285714285716</v>
      </c>
      <c r="CY3">
        <v>3.5714285714285716</v>
      </c>
      <c r="CZ3">
        <v>3.5714285714285716</v>
      </c>
      <c r="DA3">
        <v>3.5714285714285716</v>
      </c>
      <c r="DB3">
        <v>3.5714285714285716</v>
      </c>
      <c r="DC3">
        <v>3.5714285714285716</v>
      </c>
      <c r="DD3">
        <v>3.5714285714285716</v>
      </c>
      <c r="DE3">
        <v>3.5714285714285716</v>
      </c>
      <c r="DF3">
        <v>3.5714285714285716</v>
      </c>
      <c r="DG3">
        <v>3.5714285714285716</v>
      </c>
      <c r="DH3">
        <v>3.5714285714285716</v>
      </c>
    </row>
    <row r="4" spans="1:112" x14ac:dyDescent="0.25">
      <c r="A4" t="s">
        <v>56</v>
      </c>
      <c r="B4">
        <v>0</v>
      </c>
      <c r="C4">
        <v>0</v>
      </c>
      <c r="D4">
        <v>0</v>
      </c>
      <c r="E4">
        <v>0</v>
      </c>
      <c r="F4">
        <v>0</v>
      </c>
      <c r="G4">
        <v>0</v>
      </c>
      <c r="H4">
        <v>0</v>
      </c>
      <c r="I4">
        <v>0</v>
      </c>
      <c r="J4">
        <v>0</v>
      </c>
      <c r="K4">
        <v>0</v>
      </c>
      <c r="L4">
        <v>0</v>
      </c>
      <c r="M4">
        <v>0</v>
      </c>
      <c r="N4">
        <v>0.9285714285714286</v>
      </c>
      <c r="O4">
        <v>0.9285714285714286</v>
      </c>
      <c r="P4">
        <v>0.9285714285714286</v>
      </c>
      <c r="Q4">
        <v>1.1428571428571428</v>
      </c>
      <c r="R4">
        <v>1.1428571428571428</v>
      </c>
      <c r="S4">
        <v>3.3571428571428572</v>
      </c>
      <c r="T4">
        <v>3.3571428571428572</v>
      </c>
      <c r="U4">
        <v>3.3571428571428572</v>
      </c>
      <c r="V4">
        <v>3.3571428571428572</v>
      </c>
      <c r="W4">
        <v>3.3571428571428572</v>
      </c>
      <c r="X4">
        <v>3.3571428571428572</v>
      </c>
      <c r="Y4">
        <v>3.3571428571428572</v>
      </c>
      <c r="Z4">
        <v>3.7857142857142856</v>
      </c>
      <c r="AA4">
        <v>3.7857142857142856</v>
      </c>
      <c r="AB4">
        <v>3.7857142857142856</v>
      </c>
      <c r="AC4">
        <v>3.7857142857142856</v>
      </c>
      <c r="AD4">
        <v>3.7857142857142856</v>
      </c>
      <c r="AE4">
        <v>3.7857142857142856</v>
      </c>
      <c r="AF4">
        <v>3.7857142857142856</v>
      </c>
      <c r="AG4">
        <v>3.7857142857142856</v>
      </c>
      <c r="AH4">
        <v>3.7857142857142856</v>
      </c>
      <c r="AI4">
        <v>3.7857142857142856</v>
      </c>
      <c r="AJ4">
        <v>3.7857142857142856</v>
      </c>
      <c r="AK4">
        <v>3.7857142857142856</v>
      </c>
      <c r="AL4">
        <v>3.7857142857142856</v>
      </c>
      <c r="AM4">
        <v>3.7857142857142856</v>
      </c>
      <c r="AN4">
        <v>3.8571428571428572</v>
      </c>
      <c r="AO4">
        <v>3.8571428571428572</v>
      </c>
      <c r="AP4">
        <v>3.8571428571428572</v>
      </c>
      <c r="AQ4">
        <v>3.8571428571428572</v>
      </c>
      <c r="AR4">
        <v>3.8571428571428572</v>
      </c>
      <c r="AS4">
        <v>3.8571428571428572</v>
      </c>
      <c r="AT4">
        <v>3.8571428571428572</v>
      </c>
      <c r="AU4">
        <v>3.8571428571428572</v>
      </c>
      <c r="AV4">
        <v>3.8571428571428572</v>
      </c>
      <c r="AW4">
        <v>3.8571428571428572</v>
      </c>
      <c r="AX4">
        <v>3.8571428571428572</v>
      </c>
      <c r="AY4">
        <v>3.8571428571428572</v>
      </c>
      <c r="AZ4">
        <v>3.8571428571428572</v>
      </c>
      <c r="BA4">
        <v>3.8571428571428572</v>
      </c>
      <c r="BB4">
        <v>3.8571428571428572</v>
      </c>
      <c r="BC4">
        <v>3.8571428571428572</v>
      </c>
      <c r="BD4">
        <v>3.8571428571428572</v>
      </c>
      <c r="BE4">
        <v>3.8571428571428572</v>
      </c>
      <c r="BF4">
        <v>3.8571428571428572</v>
      </c>
      <c r="BG4">
        <v>3.8571428571428572</v>
      </c>
      <c r="BH4">
        <v>3.8571428571428572</v>
      </c>
      <c r="BI4">
        <v>3.8571428571428572</v>
      </c>
      <c r="BJ4">
        <v>3.8571428571428572</v>
      </c>
      <c r="BK4">
        <v>3.8571428571428572</v>
      </c>
      <c r="BL4">
        <v>3.8571428571428572</v>
      </c>
      <c r="BM4">
        <v>3.8571428571428572</v>
      </c>
      <c r="BN4">
        <v>3.8571428571428572</v>
      </c>
      <c r="BO4">
        <v>3.8571428571428572</v>
      </c>
      <c r="BP4">
        <v>3.8571428571428572</v>
      </c>
      <c r="BQ4">
        <v>3.8571428571428572</v>
      </c>
      <c r="BR4">
        <v>3.8571428571428572</v>
      </c>
      <c r="BS4">
        <v>3.8571428571428572</v>
      </c>
      <c r="BT4">
        <v>3.8571428571428572</v>
      </c>
      <c r="BU4">
        <v>3.8571428571428572</v>
      </c>
      <c r="BV4">
        <v>3.8571428571428572</v>
      </c>
      <c r="BW4">
        <v>3.8571428571428572</v>
      </c>
      <c r="BX4">
        <v>3.8571428571428572</v>
      </c>
      <c r="BY4">
        <v>3.8571428571428572</v>
      </c>
      <c r="BZ4">
        <v>3.8571428571428572</v>
      </c>
      <c r="CA4">
        <v>3.8571428571428572</v>
      </c>
      <c r="CB4">
        <v>3.8571428571428572</v>
      </c>
      <c r="CC4">
        <v>3.7142857142857144</v>
      </c>
      <c r="CD4">
        <v>3.7142857142857144</v>
      </c>
      <c r="CE4">
        <v>3.7142857142857144</v>
      </c>
      <c r="CF4">
        <v>3.7142857142857144</v>
      </c>
      <c r="CG4">
        <v>3.7142857142857144</v>
      </c>
      <c r="CH4">
        <v>3.7142857142857144</v>
      </c>
      <c r="CI4">
        <v>3.7142857142857144</v>
      </c>
      <c r="CJ4">
        <v>3.7142857142857144</v>
      </c>
      <c r="CK4">
        <v>3.7142857142857144</v>
      </c>
      <c r="CL4">
        <v>3.7142857142857144</v>
      </c>
      <c r="CM4">
        <v>3.7142857142857144</v>
      </c>
      <c r="CN4">
        <v>3.7142857142857144</v>
      </c>
      <c r="CO4">
        <v>3.7142857142857144</v>
      </c>
      <c r="CP4">
        <v>3.7142857142857144</v>
      </c>
      <c r="CQ4">
        <v>3.7142857142857144</v>
      </c>
      <c r="CR4">
        <v>3.7142857142857144</v>
      </c>
      <c r="CS4">
        <v>3.7142857142857144</v>
      </c>
      <c r="CT4">
        <v>3.7142857142857144</v>
      </c>
      <c r="CU4">
        <v>3.7142857142857144</v>
      </c>
      <c r="CV4">
        <v>3.7142857142857144</v>
      </c>
      <c r="CW4">
        <v>3.6428571428571428</v>
      </c>
      <c r="CX4">
        <v>3.6428571428571428</v>
      </c>
      <c r="CY4">
        <v>3.6428571428571428</v>
      </c>
      <c r="CZ4">
        <v>3.6428571428571428</v>
      </c>
      <c r="DA4">
        <v>3.6428571428571428</v>
      </c>
      <c r="DB4">
        <v>3.6428571428571428</v>
      </c>
      <c r="DC4">
        <v>3.6428571428571428</v>
      </c>
      <c r="DD4">
        <v>3.5</v>
      </c>
      <c r="DE4">
        <v>3.5</v>
      </c>
      <c r="DF4">
        <v>3.5</v>
      </c>
      <c r="DG4">
        <v>3.5</v>
      </c>
      <c r="DH4">
        <v>3.5</v>
      </c>
    </row>
    <row r="5" spans="1:112" x14ac:dyDescent="0.25">
      <c r="A5" t="s">
        <v>58</v>
      </c>
      <c r="B5">
        <v>0</v>
      </c>
      <c r="C5">
        <v>0</v>
      </c>
      <c r="D5">
        <v>0</v>
      </c>
      <c r="E5">
        <v>0</v>
      </c>
      <c r="F5">
        <v>0</v>
      </c>
      <c r="G5">
        <v>0</v>
      </c>
      <c r="H5">
        <v>0</v>
      </c>
      <c r="I5">
        <v>0</v>
      </c>
      <c r="J5">
        <v>0</v>
      </c>
      <c r="K5">
        <v>0</v>
      </c>
      <c r="L5">
        <v>0</v>
      </c>
      <c r="M5">
        <v>0</v>
      </c>
      <c r="N5">
        <v>0</v>
      </c>
      <c r="O5">
        <v>0</v>
      </c>
      <c r="P5">
        <v>0.2857142857142857</v>
      </c>
      <c r="Q5">
        <v>0.2857142857142857</v>
      </c>
      <c r="R5">
        <v>0.2857142857142857</v>
      </c>
      <c r="S5">
        <v>0.35714285714285715</v>
      </c>
      <c r="T5">
        <v>0.35714285714285715</v>
      </c>
      <c r="U5">
        <v>0.5</v>
      </c>
      <c r="V5">
        <v>0.5</v>
      </c>
      <c r="W5">
        <v>0.5</v>
      </c>
      <c r="X5">
        <v>1.5</v>
      </c>
      <c r="Y5">
        <v>1.5</v>
      </c>
      <c r="Z5">
        <v>1.5</v>
      </c>
      <c r="AA5">
        <v>1.5</v>
      </c>
      <c r="AB5">
        <v>1.5</v>
      </c>
      <c r="AC5">
        <v>1.5</v>
      </c>
      <c r="AD5">
        <v>1.5</v>
      </c>
      <c r="AE5">
        <v>1.5</v>
      </c>
      <c r="AF5">
        <v>1.5</v>
      </c>
      <c r="AG5">
        <v>3.7142857142857144</v>
      </c>
      <c r="AH5">
        <v>3.7142857142857144</v>
      </c>
      <c r="AI5">
        <v>3.7142857142857144</v>
      </c>
      <c r="AJ5">
        <v>3.7142857142857144</v>
      </c>
      <c r="AK5">
        <v>3.7142857142857144</v>
      </c>
      <c r="AL5">
        <v>3.7142857142857144</v>
      </c>
      <c r="AM5">
        <v>3.7142857142857144</v>
      </c>
      <c r="AN5">
        <v>3.7142857142857144</v>
      </c>
      <c r="AO5">
        <v>3.7142857142857144</v>
      </c>
      <c r="AP5">
        <v>3.7142857142857144</v>
      </c>
      <c r="AQ5">
        <v>3.7142857142857144</v>
      </c>
      <c r="AR5">
        <v>3.7142857142857144</v>
      </c>
      <c r="AS5">
        <v>3.8571428571428572</v>
      </c>
      <c r="AT5">
        <v>3.8571428571428572</v>
      </c>
      <c r="AU5">
        <v>3.8571428571428572</v>
      </c>
      <c r="AV5">
        <v>3.8571428571428572</v>
      </c>
      <c r="AW5">
        <v>3.8571428571428572</v>
      </c>
      <c r="AX5">
        <v>3.8571428571428572</v>
      </c>
      <c r="AY5">
        <v>3.8571428571428572</v>
      </c>
      <c r="AZ5">
        <v>3.8571428571428572</v>
      </c>
      <c r="BA5">
        <v>3.8571428571428572</v>
      </c>
      <c r="BB5">
        <v>3.8571428571428572</v>
      </c>
      <c r="BC5">
        <v>3.8571428571428572</v>
      </c>
      <c r="BD5">
        <v>3.8571428571428572</v>
      </c>
      <c r="BE5">
        <v>3.8571428571428572</v>
      </c>
      <c r="BF5">
        <v>3.8571428571428572</v>
      </c>
      <c r="BG5">
        <v>3.8571428571428572</v>
      </c>
      <c r="BH5">
        <v>3.8571428571428572</v>
      </c>
      <c r="BI5">
        <v>3.8571428571428572</v>
      </c>
      <c r="BJ5">
        <v>3.8571428571428572</v>
      </c>
      <c r="BK5">
        <v>3.8571428571428572</v>
      </c>
      <c r="BL5">
        <v>3.8571428571428572</v>
      </c>
      <c r="BM5">
        <v>3.8571428571428572</v>
      </c>
      <c r="BN5">
        <v>3.8571428571428572</v>
      </c>
      <c r="BO5">
        <v>3.8571428571428572</v>
      </c>
      <c r="BP5">
        <v>3.8571428571428572</v>
      </c>
      <c r="BQ5">
        <v>3.8571428571428572</v>
      </c>
      <c r="BR5">
        <v>3.8571428571428572</v>
      </c>
      <c r="BS5">
        <v>3.8571428571428572</v>
      </c>
      <c r="BT5">
        <v>3.8571428571428572</v>
      </c>
      <c r="BU5">
        <v>3.8571428571428572</v>
      </c>
      <c r="BV5">
        <v>3.8571428571428572</v>
      </c>
      <c r="BW5">
        <v>3.8571428571428572</v>
      </c>
      <c r="BX5">
        <v>3.8571428571428572</v>
      </c>
      <c r="BY5">
        <v>3.8571428571428572</v>
      </c>
      <c r="BZ5">
        <v>3.8571428571428572</v>
      </c>
      <c r="CA5">
        <v>3.8571428571428572</v>
      </c>
      <c r="CB5">
        <v>3.8571428571428572</v>
      </c>
      <c r="CC5">
        <v>3.8571428571428572</v>
      </c>
      <c r="CD5">
        <v>3.8571428571428572</v>
      </c>
      <c r="CE5">
        <v>3.8571428571428572</v>
      </c>
      <c r="CF5">
        <v>3.8571428571428572</v>
      </c>
      <c r="CG5">
        <v>3.8571428571428572</v>
      </c>
      <c r="CH5">
        <v>3.8571428571428572</v>
      </c>
      <c r="CI5">
        <v>3.8571428571428572</v>
      </c>
      <c r="CJ5">
        <v>3.8571428571428572</v>
      </c>
      <c r="CK5">
        <v>3.8571428571428572</v>
      </c>
      <c r="CL5">
        <v>3.8571428571428572</v>
      </c>
      <c r="CM5">
        <v>3.8571428571428572</v>
      </c>
      <c r="CN5">
        <v>3.8571428571428572</v>
      </c>
      <c r="CO5">
        <v>3.8571428571428572</v>
      </c>
      <c r="CP5">
        <v>3.8571428571428572</v>
      </c>
      <c r="CQ5">
        <v>3.8571428571428572</v>
      </c>
      <c r="CR5">
        <v>3.8571428571428572</v>
      </c>
      <c r="CS5">
        <v>3.8571428571428572</v>
      </c>
      <c r="CT5">
        <v>3.8571428571428572</v>
      </c>
      <c r="CU5">
        <v>3.8571428571428572</v>
      </c>
      <c r="CV5">
        <v>3.8571428571428572</v>
      </c>
      <c r="CW5">
        <v>3.8571428571428572</v>
      </c>
      <c r="CX5">
        <v>3.8571428571428572</v>
      </c>
      <c r="CY5">
        <v>3.8571428571428572</v>
      </c>
      <c r="CZ5">
        <v>3.8571428571428572</v>
      </c>
      <c r="DA5">
        <v>3.8571428571428572</v>
      </c>
      <c r="DB5">
        <v>3.8571428571428572</v>
      </c>
      <c r="DC5">
        <v>3.8571428571428572</v>
      </c>
      <c r="DD5">
        <v>3.8571428571428572</v>
      </c>
      <c r="DE5">
        <v>3.8571428571428572</v>
      </c>
      <c r="DF5">
        <v>3.8571428571428572</v>
      </c>
      <c r="DG5">
        <v>3.8571428571428572</v>
      </c>
      <c r="DH5">
        <v>3.8571428571428572</v>
      </c>
    </row>
    <row r="6" spans="1:112" x14ac:dyDescent="0.25">
      <c r="A6" t="s">
        <v>57</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4.1428571428571432</v>
      </c>
      <c r="AD6">
        <v>4.1428571428571432</v>
      </c>
      <c r="AE6">
        <v>4.1428571428571432</v>
      </c>
      <c r="AF6">
        <v>4.1428571428571432</v>
      </c>
      <c r="AG6">
        <v>4.1428571428571432</v>
      </c>
      <c r="AH6">
        <v>4.1428571428571432</v>
      </c>
      <c r="AI6">
        <v>4.1428571428571432</v>
      </c>
      <c r="AJ6">
        <v>4.1428571428571432</v>
      </c>
      <c r="AK6">
        <v>4.1428571428571432</v>
      </c>
      <c r="AL6">
        <v>4.1428571428571432</v>
      </c>
      <c r="AM6">
        <v>4.1428571428571432</v>
      </c>
      <c r="AN6">
        <v>4.1428571428571432</v>
      </c>
      <c r="AO6">
        <v>4.1428571428571432</v>
      </c>
      <c r="AP6">
        <v>4.1428571428571432</v>
      </c>
      <c r="AQ6">
        <v>4.1428571428571432</v>
      </c>
      <c r="AR6">
        <v>4.1428571428571432</v>
      </c>
      <c r="AS6">
        <v>4.1428571428571432</v>
      </c>
      <c r="AT6">
        <v>4.1428571428571432</v>
      </c>
      <c r="AU6">
        <v>4.1428571428571432</v>
      </c>
      <c r="AV6">
        <v>4.1428571428571432</v>
      </c>
      <c r="AW6">
        <v>4.0714285714285712</v>
      </c>
      <c r="AX6">
        <v>4.0714285714285712</v>
      </c>
      <c r="AY6">
        <v>4.0714285714285712</v>
      </c>
      <c r="AZ6">
        <v>4.0714285714285712</v>
      </c>
      <c r="BA6">
        <v>4.2857142857142856</v>
      </c>
      <c r="BB6">
        <v>4.2857142857142856</v>
      </c>
      <c r="BC6">
        <v>4.2857142857142856</v>
      </c>
      <c r="BD6">
        <v>4.2857142857142856</v>
      </c>
      <c r="BE6">
        <v>4.2857142857142856</v>
      </c>
      <c r="BF6">
        <v>4.2857142857142856</v>
      </c>
      <c r="BG6">
        <v>4.2857142857142856</v>
      </c>
      <c r="BH6">
        <v>4.2857142857142856</v>
      </c>
      <c r="BI6">
        <v>4.2857142857142856</v>
      </c>
      <c r="BJ6">
        <v>4.2857142857142856</v>
      </c>
      <c r="BK6">
        <v>4.2857142857142856</v>
      </c>
      <c r="BL6">
        <v>4.2857142857142856</v>
      </c>
      <c r="BM6">
        <v>4.2857142857142856</v>
      </c>
      <c r="BN6">
        <v>4.2857142857142856</v>
      </c>
      <c r="BO6">
        <v>3.4285714285714284</v>
      </c>
      <c r="BP6">
        <v>3.4285714285714284</v>
      </c>
      <c r="BQ6">
        <v>3.4285714285714284</v>
      </c>
      <c r="BR6">
        <v>3.4285714285714284</v>
      </c>
      <c r="BS6">
        <v>3.4285714285714284</v>
      </c>
      <c r="BT6">
        <v>3.4285714285714284</v>
      </c>
      <c r="BU6">
        <v>3.4285714285714284</v>
      </c>
      <c r="BV6">
        <v>3.4285714285714284</v>
      </c>
      <c r="BW6">
        <v>3.4285714285714284</v>
      </c>
      <c r="BX6">
        <v>3.4285714285714284</v>
      </c>
      <c r="BY6">
        <v>3.4285714285714284</v>
      </c>
      <c r="BZ6">
        <v>3.4285714285714284</v>
      </c>
      <c r="CA6">
        <v>3.4285714285714284</v>
      </c>
      <c r="CB6">
        <v>3.4285714285714284</v>
      </c>
      <c r="CC6">
        <v>3.4285714285714284</v>
      </c>
      <c r="CD6">
        <v>3.4285714285714284</v>
      </c>
      <c r="CE6">
        <v>3.4285714285714284</v>
      </c>
      <c r="CF6">
        <v>3.4285714285714284</v>
      </c>
      <c r="CG6">
        <v>3.4285714285714284</v>
      </c>
      <c r="CH6">
        <v>3.4285714285714284</v>
      </c>
      <c r="CI6">
        <v>3.4285714285714284</v>
      </c>
      <c r="CJ6">
        <v>3.4285714285714284</v>
      </c>
      <c r="CK6">
        <v>3.4285714285714284</v>
      </c>
      <c r="CL6">
        <v>3.4285714285714284</v>
      </c>
      <c r="CM6">
        <v>3.4285714285714284</v>
      </c>
      <c r="CN6">
        <v>3.4285714285714284</v>
      </c>
      <c r="CO6">
        <v>3.4285714285714284</v>
      </c>
      <c r="CP6">
        <v>3.4285714285714284</v>
      </c>
      <c r="CQ6">
        <v>3</v>
      </c>
      <c r="CR6">
        <v>3</v>
      </c>
      <c r="CS6">
        <v>2.7857142857142856</v>
      </c>
      <c r="CT6">
        <v>2.7857142857142856</v>
      </c>
      <c r="CU6">
        <v>2.7857142857142856</v>
      </c>
      <c r="CV6">
        <v>2.5714285714285716</v>
      </c>
      <c r="CW6">
        <v>2.5714285714285716</v>
      </c>
      <c r="CX6">
        <v>2.5714285714285716</v>
      </c>
      <c r="CY6">
        <v>2.5714285714285716</v>
      </c>
      <c r="CZ6">
        <v>2.5714285714285716</v>
      </c>
      <c r="DA6">
        <v>2.5714285714285716</v>
      </c>
      <c r="DB6">
        <v>2.5714285714285716</v>
      </c>
      <c r="DC6">
        <v>2.5714285714285716</v>
      </c>
      <c r="DD6">
        <v>2.5714285714285716</v>
      </c>
      <c r="DE6">
        <v>2.5714285714285716</v>
      </c>
      <c r="DF6">
        <v>2.5714285714285716</v>
      </c>
      <c r="DG6">
        <v>2.5714285714285716</v>
      </c>
      <c r="DH6">
        <v>2.5714285714285716</v>
      </c>
    </row>
    <row r="7" spans="1:112" x14ac:dyDescent="0.25">
      <c r="A7" t="s">
        <v>84</v>
      </c>
      <c r="B7">
        <v>0</v>
      </c>
      <c r="C7">
        <v>0</v>
      </c>
      <c r="D7">
        <v>0</v>
      </c>
      <c r="E7">
        <v>0</v>
      </c>
      <c r="F7">
        <v>0</v>
      </c>
      <c r="G7">
        <v>0</v>
      </c>
      <c r="H7">
        <v>0</v>
      </c>
      <c r="I7">
        <v>0</v>
      </c>
      <c r="J7">
        <v>0</v>
      </c>
      <c r="K7">
        <v>0</v>
      </c>
      <c r="L7">
        <v>0</v>
      </c>
      <c r="M7">
        <v>1.0714285714285714</v>
      </c>
      <c r="N7">
        <v>1.0714285714285714</v>
      </c>
      <c r="O7">
        <v>1.0714285714285714</v>
      </c>
      <c r="P7">
        <v>1.0714285714285714</v>
      </c>
      <c r="Q7">
        <v>1.0714285714285714</v>
      </c>
      <c r="R7">
        <v>3.7857142857142856</v>
      </c>
      <c r="S7">
        <v>3.7857142857142856</v>
      </c>
      <c r="T7">
        <v>3.7857142857142856</v>
      </c>
      <c r="U7">
        <v>3.7857142857142856</v>
      </c>
      <c r="V7">
        <v>3.7857142857142856</v>
      </c>
      <c r="W7">
        <v>3.7142857142857144</v>
      </c>
      <c r="X7">
        <v>3.7142857142857144</v>
      </c>
      <c r="Y7">
        <v>3.7142857142857144</v>
      </c>
      <c r="Z7">
        <v>3.7142857142857144</v>
      </c>
      <c r="AA7">
        <v>3.7142857142857144</v>
      </c>
      <c r="AB7">
        <v>3.7142857142857144</v>
      </c>
      <c r="AC7">
        <v>3.7142857142857144</v>
      </c>
      <c r="AD7">
        <v>3.7142857142857144</v>
      </c>
      <c r="AE7">
        <v>3.7142857142857144</v>
      </c>
      <c r="AF7">
        <v>3.7142857142857144</v>
      </c>
      <c r="AG7">
        <v>3.7142857142857144</v>
      </c>
      <c r="AH7">
        <v>3.9285714285714284</v>
      </c>
      <c r="AI7">
        <v>3.9285714285714284</v>
      </c>
      <c r="AJ7">
        <v>3.9285714285714284</v>
      </c>
      <c r="AK7">
        <v>3.9285714285714284</v>
      </c>
      <c r="AL7">
        <v>4.4285714285714288</v>
      </c>
      <c r="AM7">
        <v>4.4285714285714288</v>
      </c>
      <c r="AN7">
        <v>4.4285714285714288</v>
      </c>
      <c r="AO7">
        <v>4.4285714285714288</v>
      </c>
      <c r="AP7">
        <v>4.4285714285714288</v>
      </c>
      <c r="AQ7">
        <v>4.4285714285714288</v>
      </c>
      <c r="AR7">
        <v>4.4285714285714288</v>
      </c>
      <c r="AS7">
        <v>4.4285714285714288</v>
      </c>
      <c r="AT7">
        <v>4.4285714285714288</v>
      </c>
      <c r="AU7">
        <v>4.4285714285714288</v>
      </c>
      <c r="AV7">
        <v>4.4285714285714288</v>
      </c>
      <c r="AW7">
        <v>4.4285714285714288</v>
      </c>
      <c r="AX7">
        <v>4.4285714285714288</v>
      </c>
      <c r="AY7">
        <v>4.4285714285714288</v>
      </c>
      <c r="AZ7">
        <v>4.4285714285714288</v>
      </c>
      <c r="BA7">
        <v>4.4285714285714288</v>
      </c>
      <c r="BB7">
        <v>4.4285714285714288</v>
      </c>
      <c r="BC7">
        <v>4.4285714285714288</v>
      </c>
      <c r="BD7">
        <v>4.4285714285714288</v>
      </c>
      <c r="BE7">
        <v>4.4285714285714288</v>
      </c>
      <c r="BF7">
        <v>4.4285714285714288</v>
      </c>
      <c r="BG7">
        <v>4.4285714285714288</v>
      </c>
      <c r="BH7">
        <v>4.4285714285714288</v>
      </c>
      <c r="BI7">
        <v>4.4285714285714288</v>
      </c>
      <c r="BJ7">
        <v>4.4285714285714288</v>
      </c>
      <c r="BK7">
        <v>4.4285714285714288</v>
      </c>
      <c r="BL7">
        <v>4.4285714285714288</v>
      </c>
      <c r="BM7">
        <v>4.4285714285714288</v>
      </c>
      <c r="BN7">
        <v>4.4285714285714288</v>
      </c>
      <c r="BO7">
        <v>4.4285714285714288</v>
      </c>
      <c r="BP7">
        <v>4.4285714285714288</v>
      </c>
      <c r="BQ7">
        <v>4.4285714285714288</v>
      </c>
      <c r="BR7">
        <v>4.4285714285714288</v>
      </c>
      <c r="BS7">
        <v>4.4285714285714288</v>
      </c>
      <c r="BT7">
        <v>4.4285714285714288</v>
      </c>
      <c r="BU7">
        <v>4.0714285714285712</v>
      </c>
      <c r="BV7">
        <v>4.0714285714285712</v>
      </c>
      <c r="BW7">
        <v>4.0714285714285712</v>
      </c>
      <c r="BX7">
        <v>4.0714285714285712</v>
      </c>
      <c r="BY7">
        <v>4.0714285714285712</v>
      </c>
      <c r="BZ7">
        <v>4.0714285714285712</v>
      </c>
      <c r="CA7">
        <v>4.0714285714285712</v>
      </c>
      <c r="CB7">
        <v>4.0714285714285712</v>
      </c>
      <c r="CC7">
        <v>4.0714285714285712</v>
      </c>
      <c r="CD7">
        <v>4.0714285714285712</v>
      </c>
      <c r="CE7">
        <v>4.0714285714285712</v>
      </c>
      <c r="CF7">
        <v>4.0714285714285712</v>
      </c>
      <c r="CG7">
        <v>4.0714285714285712</v>
      </c>
      <c r="CH7">
        <v>4.0714285714285712</v>
      </c>
      <c r="CI7">
        <v>3.8571428571428572</v>
      </c>
      <c r="CJ7">
        <v>3.8571428571428572</v>
      </c>
      <c r="CK7">
        <v>3.8571428571428572</v>
      </c>
      <c r="CL7">
        <v>3.8571428571428572</v>
      </c>
      <c r="CM7">
        <v>3.8571428571428572</v>
      </c>
      <c r="CN7">
        <v>3.8571428571428572</v>
      </c>
      <c r="CO7">
        <v>3.8571428571428572</v>
      </c>
      <c r="CP7">
        <v>3.4285714285714284</v>
      </c>
      <c r="CQ7">
        <v>3.4285714285714284</v>
      </c>
      <c r="CR7">
        <v>3.4285714285714284</v>
      </c>
      <c r="CS7">
        <v>3.4285714285714284</v>
      </c>
      <c r="CT7">
        <v>2.5714285714285716</v>
      </c>
      <c r="CU7">
        <v>2.5714285714285716</v>
      </c>
      <c r="CV7">
        <v>2.5714285714285716</v>
      </c>
      <c r="CW7">
        <v>2.5714285714285716</v>
      </c>
      <c r="CX7">
        <v>2.5714285714285716</v>
      </c>
      <c r="CY7">
        <v>2.3571428571428572</v>
      </c>
      <c r="CZ7">
        <v>2.3571428571428572</v>
      </c>
      <c r="DA7">
        <v>2.3571428571428572</v>
      </c>
      <c r="DB7">
        <v>2.3571428571428572</v>
      </c>
      <c r="DC7">
        <v>2.3571428571428572</v>
      </c>
      <c r="DD7">
        <v>2.3571428571428572</v>
      </c>
      <c r="DE7">
        <v>2.3571428571428572</v>
      </c>
      <c r="DF7">
        <v>2.2857142857142856</v>
      </c>
      <c r="DG7">
        <v>2.2857142857142856</v>
      </c>
      <c r="DH7">
        <v>2.2857142857142856</v>
      </c>
    </row>
    <row r="8" spans="1:112" x14ac:dyDescent="0.25">
      <c r="A8" t="s">
        <v>85</v>
      </c>
      <c r="B8">
        <v>0</v>
      </c>
      <c r="C8">
        <v>0</v>
      </c>
      <c r="D8">
        <v>0</v>
      </c>
      <c r="E8">
        <v>0</v>
      </c>
      <c r="F8">
        <v>0</v>
      </c>
      <c r="G8">
        <v>0</v>
      </c>
      <c r="H8">
        <v>0</v>
      </c>
      <c r="I8">
        <v>0</v>
      </c>
      <c r="J8">
        <v>0</v>
      </c>
      <c r="K8">
        <v>0</v>
      </c>
      <c r="L8">
        <v>5.0366300366300361E-2</v>
      </c>
      <c r="M8">
        <v>8.7912087912087919E-2</v>
      </c>
      <c r="N8">
        <v>0.34706959706959711</v>
      </c>
      <c r="O8">
        <v>0.40659340659340665</v>
      </c>
      <c r="P8">
        <v>0.48397435897435903</v>
      </c>
      <c r="Q8">
        <v>1.1533062708435839</v>
      </c>
      <c r="R8">
        <v>1.5714285714285714</v>
      </c>
      <c r="S8">
        <v>1.7440476190476193</v>
      </c>
      <c r="T8">
        <v>2.0595238095238093</v>
      </c>
      <c r="U8">
        <v>2.2916666666666665</v>
      </c>
      <c r="V8">
        <v>2.4702380952380953</v>
      </c>
      <c r="W8">
        <v>2.5297619047619051</v>
      </c>
      <c r="X8">
        <v>2.9043176972281448</v>
      </c>
      <c r="Y8">
        <v>3.102173655531864</v>
      </c>
      <c r="Z8">
        <v>3.1677327647476901</v>
      </c>
      <c r="AA8">
        <v>3.3403518123667375</v>
      </c>
      <c r="AB8">
        <v>3.3805970149253728</v>
      </c>
      <c r="AC8">
        <v>3.3880597014925371</v>
      </c>
      <c r="AD8">
        <v>3.3880597014925371</v>
      </c>
      <c r="AE8">
        <v>3.411691542288557</v>
      </c>
      <c r="AF8">
        <v>3.4231520966595599</v>
      </c>
      <c r="AG8">
        <v>3.5077292110874203</v>
      </c>
      <c r="AH8">
        <v>3.6446339729921822</v>
      </c>
      <c r="AI8">
        <v>3.7916666666666665</v>
      </c>
      <c r="AJ8">
        <v>3.7916666666666665</v>
      </c>
      <c r="AK8">
        <v>3.7916666666666665</v>
      </c>
      <c r="AL8">
        <v>3.7916666666666665</v>
      </c>
      <c r="AM8">
        <v>3.7916666666666665</v>
      </c>
      <c r="AN8">
        <v>3.7916666666666665</v>
      </c>
      <c r="AO8">
        <v>3.8035714285714288</v>
      </c>
      <c r="AP8">
        <v>3.8154761904761911</v>
      </c>
      <c r="AQ8">
        <v>3.8154761904761911</v>
      </c>
      <c r="AR8">
        <v>3.8154761904761911</v>
      </c>
      <c r="AS8">
        <v>3.8214285714285716</v>
      </c>
      <c r="AT8">
        <v>3.8214285714285716</v>
      </c>
      <c r="AU8">
        <v>3.8392857142857149</v>
      </c>
      <c r="AV8">
        <v>3.8392857142857149</v>
      </c>
      <c r="AW8">
        <v>3.8392857142857149</v>
      </c>
      <c r="AX8">
        <v>3.8392857142857149</v>
      </c>
      <c r="AY8">
        <v>3.8392857142857149</v>
      </c>
      <c r="AZ8">
        <v>3.8392857142857149</v>
      </c>
      <c r="BA8">
        <v>3.8392857142857149</v>
      </c>
      <c r="BB8">
        <v>3.8392857142857149</v>
      </c>
      <c r="BC8">
        <v>3.827380952380953</v>
      </c>
      <c r="BD8">
        <v>3.827380952380953</v>
      </c>
      <c r="BE8">
        <v>3.827380952380953</v>
      </c>
      <c r="BF8">
        <v>3.827380952380953</v>
      </c>
      <c r="BG8">
        <v>3.7738095238095242</v>
      </c>
      <c r="BH8">
        <v>3.7738095238095242</v>
      </c>
      <c r="BI8">
        <v>3.7738095238095242</v>
      </c>
      <c r="BJ8">
        <v>3.7738095238095242</v>
      </c>
      <c r="BK8">
        <v>3.6666666666666674</v>
      </c>
      <c r="BL8">
        <v>3.6666666666666674</v>
      </c>
      <c r="BM8">
        <v>3.6666666666666674</v>
      </c>
      <c r="BN8">
        <v>3.6154939587775416</v>
      </c>
      <c r="BO8">
        <v>3.6035891968727793</v>
      </c>
      <c r="BP8">
        <v>3.6035891968727793</v>
      </c>
      <c r="BQ8">
        <v>3.6035891968727793</v>
      </c>
      <c r="BR8">
        <v>3.5285477375029619</v>
      </c>
      <c r="BS8">
        <v>3.5285477375029619</v>
      </c>
      <c r="BT8">
        <v>3.5285477375029619</v>
      </c>
      <c r="BU8">
        <v>3.5044716891731826</v>
      </c>
      <c r="BV8">
        <v>3.5044716891731826</v>
      </c>
      <c r="BW8">
        <v>3.4851777647068438</v>
      </c>
      <c r="BX8">
        <v>3.4829199650352511</v>
      </c>
      <c r="BY8">
        <v>3.3789457882998803</v>
      </c>
      <c r="BZ8">
        <v>3.3781247702374828</v>
      </c>
      <c r="CA8">
        <v>3.3781247702374828</v>
      </c>
      <c r="CB8">
        <v>3.344252198949913</v>
      </c>
      <c r="CC8">
        <v>3.3430617227594368</v>
      </c>
      <c r="CD8">
        <v>3.3418712465689602</v>
      </c>
      <c r="CE8">
        <v>3.345976336880947</v>
      </c>
      <c r="CF8">
        <v>3.3183078239448069</v>
      </c>
      <c r="CG8">
        <v>3.3038031715091201</v>
      </c>
      <c r="CH8">
        <v>3.303597916993521</v>
      </c>
      <c r="CI8">
        <v>3.2619312503268536</v>
      </c>
      <c r="CJ8">
        <v>3.2619312503268536</v>
      </c>
      <c r="CK8">
        <v>3.2442572576528614</v>
      </c>
      <c r="CL8">
        <v>3.239503773589032</v>
      </c>
      <c r="CM8">
        <v>3.144282527602217</v>
      </c>
      <c r="CN8">
        <v>3.144282527602217</v>
      </c>
      <c r="CO8">
        <v>3.1438720185710185</v>
      </c>
      <c r="CP8">
        <v>3.124335999034999</v>
      </c>
      <c r="CQ8">
        <v>3.1213598085588088</v>
      </c>
      <c r="CR8">
        <v>3.082669332368333</v>
      </c>
      <c r="CS8">
        <v>3.0586488974227009</v>
      </c>
      <c r="CT8">
        <v>2.9633834663363743</v>
      </c>
      <c r="CU8">
        <v>2.9632308411837491</v>
      </c>
      <c r="CV8">
        <v>2.9632308411837491</v>
      </c>
      <c r="CW8">
        <v>2.9382308411837488</v>
      </c>
      <c r="CX8">
        <v>2.9173975078504157</v>
      </c>
      <c r="CY8">
        <v>2.9107056843482475</v>
      </c>
      <c r="CZ8">
        <v>2.9105530591956223</v>
      </c>
      <c r="DA8">
        <v>2.8344848166644359</v>
      </c>
      <c r="DB8">
        <v>2.8344848166644359</v>
      </c>
      <c r="DC8">
        <v>2.8344848166644359</v>
      </c>
      <c r="DD8">
        <v>2.8106752928549117</v>
      </c>
      <c r="DE8">
        <v>2.7926655248451442</v>
      </c>
      <c r="DF8">
        <v>2.7913839998567229</v>
      </c>
      <c r="DG8">
        <v>2.7675744760471992</v>
      </c>
      <c r="DH8">
        <v>2.7614307441571984</v>
      </c>
    </row>
    <row r="9" spans="1:112" x14ac:dyDescent="0.25">
      <c r="A9" t="s">
        <v>86</v>
      </c>
      <c r="B9">
        <v>0</v>
      </c>
      <c r="C9">
        <v>0</v>
      </c>
      <c r="D9">
        <v>0</v>
      </c>
      <c r="E9">
        <v>0</v>
      </c>
      <c r="F9">
        <v>0</v>
      </c>
      <c r="G9">
        <v>0</v>
      </c>
      <c r="H9">
        <v>0</v>
      </c>
      <c r="I9">
        <v>0</v>
      </c>
      <c r="J9">
        <v>0</v>
      </c>
      <c r="K9">
        <v>0</v>
      </c>
      <c r="L9">
        <v>0.42857142857142855</v>
      </c>
      <c r="M9">
        <v>0.42857142857142855</v>
      </c>
      <c r="N9">
        <v>0.42857142857142855</v>
      </c>
      <c r="O9">
        <v>0.42857142857142855</v>
      </c>
      <c r="P9">
        <v>0.42857142857142855</v>
      </c>
      <c r="Q9">
        <v>0.6428571428571429</v>
      </c>
      <c r="R9">
        <v>0.6428571428571429</v>
      </c>
      <c r="S9">
        <v>0.6428571428571429</v>
      </c>
      <c r="T9">
        <v>4</v>
      </c>
      <c r="U9">
        <v>4</v>
      </c>
      <c r="V9">
        <v>4</v>
      </c>
      <c r="W9">
        <v>4</v>
      </c>
      <c r="X9">
        <v>4</v>
      </c>
      <c r="Y9">
        <v>4.2857142857142856</v>
      </c>
      <c r="Z9">
        <v>4.2857142857142856</v>
      </c>
      <c r="AA9">
        <v>4.2857142857142856</v>
      </c>
      <c r="AB9">
        <v>4.2857142857142856</v>
      </c>
      <c r="AC9">
        <v>4.2857142857142856</v>
      </c>
      <c r="AD9">
        <v>4.2857142857142856</v>
      </c>
      <c r="AE9">
        <v>4.2857142857142856</v>
      </c>
      <c r="AF9">
        <v>4.2857142857142856</v>
      </c>
      <c r="AG9">
        <v>4.2857142857142856</v>
      </c>
      <c r="AH9">
        <v>4.2857142857142856</v>
      </c>
      <c r="AI9">
        <v>4.2857142857142856</v>
      </c>
      <c r="AJ9">
        <v>4.2857142857142856</v>
      </c>
      <c r="AK9">
        <v>4.2857142857142856</v>
      </c>
      <c r="AL9">
        <v>4.2857142857142856</v>
      </c>
      <c r="AM9">
        <v>4.2857142857142856</v>
      </c>
      <c r="AN9">
        <v>4.2857142857142856</v>
      </c>
      <c r="AO9">
        <v>4.2857142857142856</v>
      </c>
      <c r="AP9">
        <v>4.2857142857142856</v>
      </c>
      <c r="AQ9">
        <v>4.2857142857142856</v>
      </c>
      <c r="AR9">
        <v>4.2857142857142856</v>
      </c>
      <c r="AS9">
        <v>4.2857142857142856</v>
      </c>
      <c r="AT9">
        <v>4.2857142857142856</v>
      </c>
      <c r="AU9">
        <v>4.2857142857142856</v>
      </c>
      <c r="AV9">
        <v>4.2857142857142856</v>
      </c>
      <c r="AW9">
        <v>4.2857142857142856</v>
      </c>
      <c r="AX9">
        <v>4.2857142857142856</v>
      </c>
      <c r="AY9">
        <v>4.2857142857142856</v>
      </c>
      <c r="AZ9">
        <v>4.2857142857142856</v>
      </c>
      <c r="BA9">
        <v>4.2857142857142856</v>
      </c>
      <c r="BB9">
        <v>4.2857142857142856</v>
      </c>
      <c r="BC9">
        <v>4.2857142857142856</v>
      </c>
      <c r="BD9">
        <v>4.2857142857142856</v>
      </c>
      <c r="BE9">
        <v>4.2857142857142856</v>
      </c>
      <c r="BF9">
        <v>4.2857142857142856</v>
      </c>
      <c r="BG9">
        <v>4.2857142857142856</v>
      </c>
      <c r="BH9">
        <v>4.2857142857142856</v>
      </c>
      <c r="BI9">
        <v>4.2857142857142856</v>
      </c>
      <c r="BJ9">
        <v>4.2857142857142856</v>
      </c>
      <c r="BK9">
        <v>4.2857142857142856</v>
      </c>
      <c r="BL9">
        <v>4.2857142857142856</v>
      </c>
      <c r="BM9">
        <v>4.2857142857142856</v>
      </c>
      <c r="BN9">
        <v>4.2857142857142856</v>
      </c>
      <c r="BO9">
        <v>4.2857142857142856</v>
      </c>
      <c r="BP9">
        <v>4.2857142857142856</v>
      </c>
      <c r="BQ9">
        <v>4.2857142857142856</v>
      </c>
      <c r="BR9">
        <v>4.0714285714285712</v>
      </c>
      <c r="BS9">
        <v>4.0714285714285712</v>
      </c>
      <c r="BT9">
        <v>4.0714285714285712</v>
      </c>
      <c r="BU9">
        <v>4.0714285714285712</v>
      </c>
      <c r="BV9">
        <v>4.0714285714285712</v>
      </c>
      <c r="BW9">
        <v>4.0541871921182269</v>
      </c>
      <c r="BX9">
        <v>4.027093596059113</v>
      </c>
      <c r="BY9">
        <v>4.027093596059113</v>
      </c>
      <c r="BZ9">
        <v>4.0172413793103443</v>
      </c>
      <c r="CA9">
        <v>4.0172413793103443</v>
      </c>
      <c r="CB9">
        <v>4.014778325123153</v>
      </c>
      <c r="CC9">
        <v>4.014778325123153</v>
      </c>
      <c r="CD9">
        <v>4.014778325123153</v>
      </c>
      <c r="CE9">
        <v>3.9926108374384239</v>
      </c>
      <c r="CF9">
        <v>3.9679802955665022</v>
      </c>
      <c r="CG9">
        <v>3.9605911330049262</v>
      </c>
      <c r="CH9">
        <v>3.958128078817734</v>
      </c>
      <c r="CI9">
        <v>3.74384236453202</v>
      </c>
      <c r="CJ9">
        <v>3.74384236453202</v>
      </c>
      <c r="CK9">
        <v>3.74384236453202</v>
      </c>
      <c r="CL9">
        <v>3.7413793103448278</v>
      </c>
      <c r="CM9">
        <v>3.7389162561576357</v>
      </c>
      <c r="CN9">
        <v>3.7389162561576357</v>
      </c>
      <c r="CO9">
        <v>3.7339901477832513</v>
      </c>
      <c r="CP9">
        <v>3.7339901477832513</v>
      </c>
      <c r="CQ9">
        <v>3.7339901477832513</v>
      </c>
      <c r="CR9">
        <v>3.7339901477832513</v>
      </c>
      <c r="CS9">
        <v>3.7339901477832513</v>
      </c>
      <c r="CT9">
        <v>3.7339901477832513</v>
      </c>
      <c r="CU9">
        <v>3.7339901477832513</v>
      </c>
      <c r="CV9">
        <v>3.7339901477832513</v>
      </c>
      <c r="CW9">
        <v>3.7339901477832513</v>
      </c>
      <c r="CX9">
        <v>3.7339901477832513</v>
      </c>
      <c r="CY9">
        <v>3.7315270935960592</v>
      </c>
      <c r="CZ9">
        <v>3.7315270935960592</v>
      </c>
      <c r="DA9">
        <v>3.0233990147783252</v>
      </c>
      <c r="DB9">
        <v>3.0233990147783252</v>
      </c>
      <c r="DC9">
        <v>3.0233990147783252</v>
      </c>
      <c r="DD9">
        <v>3.0233990147783252</v>
      </c>
      <c r="DE9">
        <v>3.0233990147783252</v>
      </c>
      <c r="DF9">
        <v>3.0098522167487687</v>
      </c>
      <c r="DG9">
        <v>3.0098522167487687</v>
      </c>
      <c r="DH9">
        <v>3.0098522167487687</v>
      </c>
    </row>
    <row r="10" spans="1:112" x14ac:dyDescent="0.25">
      <c r="A10" t="s">
        <v>87</v>
      </c>
      <c r="B10">
        <v>0</v>
      </c>
      <c r="C10">
        <v>0</v>
      </c>
      <c r="D10">
        <v>0</v>
      </c>
      <c r="E10">
        <v>0</v>
      </c>
      <c r="F10">
        <v>0</v>
      </c>
      <c r="G10">
        <v>0</v>
      </c>
      <c r="H10">
        <v>0</v>
      </c>
      <c r="I10">
        <v>0</v>
      </c>
      <c r="J10">
        <v>0</v>
      </c>
      <c r="K10">
        <v>0</v>
      </c>
      <c r="L10">
        <v>0</v>
      </c>
      <c r="M10">
        <v>0</v>
      </c>
      <c r="N10">
        <v>0</v>
      </c>
      <c r="O10">
        <v>0</v>
      </c>
      <c r="P10">
        <v>0</v>
      </c>
      <c r="Q10">
        <v>0</v>
      </c>
      <c r="R10">
        <v>0</v>
      </c>
      <c r="S10">
        <v>0.42857142857142855</v>
      </c>
      <c r="T10">
        <v>0.42857142857142855</v>
      </c>
      <c r="U10">
        <v>0.42857142857142855</v>
      </c>
      <c r="V10">
        <v>0.42857142857142855</v>
      </c>
      <c r="W10">
        <v>0.42857142857142855</v>
      </c>
      <c r="X10">
        <v>2.4285714285714284</v>
      </c>
      <c r="Y10">
        <v>2.5</v>
      </c>
      <c r="Z10">
        <v>2.5</v>
      </c>
      <c r="AA10">
        <v>2.5</v>
      </c>
      <c r="AB10">
        <v>2.5</v>
      </c>
      <c r="AC10">
        <v>2.5</v>
      </c>
      <c r="AD10">
        <v>2.5</v>
      </c>
      <c r="AE10">
        <v>2.5</v>
      </c>
      <c r="AF10">
        <v>2.5</v>
      </c>
      <c r="AG10">
        <v>2.2857142857142856</v>
      </c>
      <c r="AH10">
        <v>2.7857142857142856</v>
      </c>
      <c r="AI10">
        <v>3.0714285714285716</v>
      </c>
      <c r="AJ10">
        <v>3.0714285714285716</v>
      </c>
      <c r="AK10">
        <v>3.0714285714285716</v>
      </c>
      <c r="AL10">
        <v>3.0714285714285716</v>
      </c>
      <c r="AM10">
        <v>3.0714285714285716</v>
      </c>
      <c r="AN10">
        <v>3.0714285714285716</v>
      </c>
      <c r="AO10">
        <v>3.0714285714285716</v>
      </c>
      <c r="AP10">
        <v>3.0714285714285716</v>
      </c>
      <c r="AQ10">
        <v>3.0714285714285716</v>
      </c>
      <c r="AR10">
        <v>3.0714285714285716</v>
      </c>
      <c r="AS10">
        <v>3.0714285714285716</v>
      </c>
      <c r="AT10">
        <v>3.0714285714285716</v>
      </c>
      <c r="AU10">
        <v>3.0714285714285716</v>
      </c>
      <c r="AV10">
        <v>3.0714285714285716</v>
      </c>
      <c r="AW10">
        <v>3.0714285714285716</v>
      </c>
      <c r="AX10">
        <v>3.0714285714285716</v>
      </c>
      <c r="AY10">
        <v>3.0714285714285716</v>
      </c>
      <c r="AZ10">
        <v>3.0714285714285716</v>
      </c>
      <c r="BA10">
        <v>3.0714285714285716</v>
      </c>
      <c r="BB10">
        <v>3.0714285714285716</v>
      </c>
      <c r="BC10">
        <v>2.9285714285714284</v>
      </c>
      <c r="BD10">
        <v>2.9285714285714284</v>
      </c>
      <c r="BE10">
        <v>2.9285714285714284</v>
      </c>
      <c r="BF10">
        <v>2.9285714285714284</v>
      </c>
      <c r="BG10">
        <v>2.8571428571428572</v>
      </c>
      <c r="BH10">
        <v>2.8571428571428572</v>
      </c>
      <c r="BI10">
        <v>2.8571428571428572</v>
      </c>
      <c r="BJ10">
        <v>2.8571428571428572</v>
      </c>
      <c r="BK10">
        <v>2.5714285714285716</v>
      </c>
      <c r="BL10">
        <v>2.5714285714285716</v>
      </c>
      <c r="BM10">
        <v>2.5714285714285716</v>
      </c>
      <c r="BN10">
        <v>2.5714285714285716</v>
      </c>
      <c r="BO10">
        <v>2.5714285714285716</v>
      </c>
      <c r="BP10">
        <v>2.5714285714285716</v>
      </c>
      <c r="BQ10">
        <v>2.5714285714285716</v>
      </c>
      <c r="BR10">
        <v>2.5714285714285716</v>
      </c>
      <c r="BS10">
        <v>2.5714285714285716</v>
      </c>
      <c r="BT10">
        <v>2.5714285714285716</v>
      </c>
      <c r="BU10">
        <v>2.5714285714285716</v>
      </c>
      <c r="BV10">
        <v>2.5714285714285716</v>
      </c>
      <c r="BW10">
        <v>2.5714285714285716</v>
      </c>
      <c r="BX10">
        <v>2.5714285714285716</v>
      </c>
      <c r="BY10">
        <v>2.5714285714285716</v>
      </c>
      <c r="BZ10">
        <v>2.5714285714285716</v>
      </c>
      <c r="CA10">
        <v>2.5714285714285716</v>
      </c>
      <c r="CB10">
        <v>2.5714285714285716</v>
      </c>
      <c r="CC10">
        <v>2.5714285714285716</v>
      </c>
      <c r="CD10">
        <v>2.5714285714285716</v>
      </c>
      <c r="CE10">
        <v>2.5714285714285716</v>
      </c>
      <c r="CF10">
        <v>2.5714285714285716</v>
      </c>
      <c r="CG10">
        <v>2.5714285714285716</v>
      </c>
      <c r="CH10">
        <v>2.5714285714285716</v>
      </c>
      <c r="CI10">
        <v>2.5714285714285716</v>
      </c>
      <c r="CJ10">
        <v>2.5714285714285716</v>
      </c>
      <c r="CK10">
        <v>2.5714285714285716</v>
      </c>
      <c r="CL10">
        <v>2.5714285714285716</v>
      </c>
      <c r="CM10">
        <v>2.5714285714285716</v>
      </c>
      <c r="CN10">
        <v>2.5714285714285716</v>
      </c>
      <c r="CO10">
        <v>2.5714285714285716</v>
      </c>
      <c r="CP10">
        <v>2.3571428571428572</v>
      </c>
      <c r="CQ10">
        <v>2.3571428571428572</v>
      </c>
      <c r="CR10">
        <v>2.3571428571428572</v>
      </c>
      <c r="CS10">
        <v>2.3571428571428572</v>
      </c>
      <c r="CT10">
        <v>2.3571428571428572</v>
      </c>
      <c r="CU10">
        <v>2.3571428571428572</v>
      </c>
      <c r="CV10">
        <v>2.3571428571428572</v>
      </c>
      <c r="CW10">
        <v>2.3571428571428572</v>
      </c>
      <c r="CX10">
        <v>2.3571428571428572</v>
      </c>
      <c r="CY10">
        <v>2.3571428571428572</v>
      </c>
      <c r="CZ10">
        <v>2.3571428571428572</v>
      </c>
      <c r="DA10">
        <v>2.3571428571428572</v>
      </c>
      <c r="DB10">
        <v>2.3571428571428572</v>
      </c>
      <c r="DC10">
        <v>2.3571428571428572</v>
      </c>
      <c r="DD10">
        <v>2.3571428571428572</v>
      </c>
      <c r="DE10">
        <v>2.2142857142857144</v>
      </c>
      <c r="DF10">
        <v>2.2142857142857144</v>
      </c>
      <c r="DG10">
        <v>2.2142857142857144</v>
      </c>
      <c r="DH10">
        <v>2.2142857142857144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21" sqref="E21"/>
    </sheetView>
  </sheetViews>
  <sheetFormatPr defaultRowHeight="15" x14ac:dyDescent="0.25"/>
  <cols>
    <col min="1" max="1" width="28.140625" customWidth="1"/>
  </cols>
  <sheetData>
    <row r="1" spans="1:7" x14ac:dyDescent="0.25">
      <c r="A1" s="4" t="s">
        <v>60</v>
      </c>
      <c r="B1" t="s">
        <v>54</v>
      </c>
      <c r="C1" t="s">
        <v>55</v>
      </c>
      <c r="D1" t="s">
        <v>56</v>
      </c>
      <c r="E1" t="s">
        <v>58</v>
      </c>
      <c r="F1" t="s">
        <v>57</v>
      </c>
      <c r="G1" t="s">
        <v>59</v>
      </c>
    </row>
    <row r="2" spans="1:7" x14ac:dyDescent="0.25">
      <c r="A2" s="6" t="s">
        <v>9</v>
      </c>
      <c r="B2">
        <v>5</v>
      </c>
      <c r="C2">
        <v>5</v>
      </c>
      <c r="D2">
        <v>3</v>
      </c>
      <c r="E2">
        <v>3</v>
      </c>
      <c r="F2">
        <v>3</v>
      </c>
      <c r="G2">
        <v>3</v>
      </c>
    </row>
    <row r="3" spans="1:7" x14ac:dyDescent="0.25">
      <c r="A3" s="2" t="s">
        <v>0</v>
      </c>
      <c r="B3">
        <v>5</v>
      </c>
      <c r="C3">
        <v>5</v>
      </c>
      <c r="D3">
        <v>3</v>
      </c>
      <c r="E3">
        <v>5</v>
      </c>
      <c r="F3">
        <v>3</v>
      </c>
      <c r="G3">
        <v>3</v>
      </c>
    </row>
    <row r="4" spans="1:7" x14ac:dyDescent="0.25">
      <c r="A4" s="2" t="s">
        <v>1</v>
      </c>
      <c r="B4">
        <v>3</v>
      </c>
      <c r="C4">
        <v>3</v>
      </c>
      <c r="D4">
        <v>3</v>
      </c>
      <c r="E4">
        <v>3</v>
      </c>
      <c r="F4">
        <v>3</v>
      </c>
      <c r="G4">
        <v>3</v>
      </c>
    </row>
    <row r="5" spans="1:7" x14ac:dyDescent="0.25">
      <c r="A5" s="2" t="s">
        <v>10</v>
      </c>
      <c r="B5">
        <v>5</v>
      </c>
      <c r="C5">
        <v>3</v>
      </c>
      <c r="D5">
        <v>4</v>
      </c>
      <c r="E5">
        <v>0</v>
      </c>
      <c r="F5">
        <v>5</v>
      </c>
      <c r="G5">
        <v>5</v>
      </c>
    </row>
    <row r="6" spans="1:7" x14ac:dyDescent="0.25">
      <c r="A6" s="2" t="s">
        <v>2</v>
      </c>
      <c r="B6">
        <v>4</v>
      </c>
      <c r="C6">
        <v>5</v>
      </c>
      <c r="D6">
        <v>4</v>
      </c>
      <c r="E6">
        <v>2</v>
      </c>
      <c r="F6">
        <v>4</v>
      </c>
      <c r="G6">
        <v>4</v>
      </c>
    </row>
    <row r="7" spans="1:7" x14ac:dyDescent="0.25">
      <c r="A7" s="2" t="s">
        <v>3</v>
      </c>
      <c r="B7">
        <v>5</v>
      </c>
      <c r="C7">
        <v>5</v>
      </c>
      <c r="D7">
        <v>5</v>
      </c>
      <c r="E7">
        <v>5</v>
      </c>
      <c r="F7">
        <v>5</v>
      </c>
      <c r="G7">
        <v>5</v>
      </c>
    </row>
    <row r="8" spans="1:7" x14ac:dyDescent="0.25">
      <c r="A8" s="2" t="s">
        <v>23</v>
      </c>
      <c r="B8">
        <v>5</v>
      </c>
      <c r="C8">
        <v>5</v>
      </c>
      <c r="D8">
        <v>5</v>
      </c>
      <c r="E8">
        <v>5</v>
      </c>
      <c r="F8">
        <v>5</v>
      </c>
      <c r="G8">
        <v>5</v>
      </c>
    </row>
    <row r="9" spans="1:7" x14ac:dyDescent="0.25">
      <c r="A9" s="2" t="s">
        <v>21</v>
      </c>
      <c r="B9">
        <v>5</v>
      </c>
      <c r="C9">
        <v>5</v>
      </c>
      <c r="D9">
        <v>3</v>
      </c>
      <c r="E9">
        <v>3</v>
      </c>
      <c r="F9">
        <v>5</v>
      </c>
      <c r="G9">
        <v>5</v>
      </c>
    </row>
    <row r="10" spans="1:7" x14ac:dyDescent="0.25">
      <c r="A10" s="2" t="s">
        <v>4</v>
      </c>
      <c r="B10">
        <v>5</v>
      </c>
      <c r="C10">
        <v>5</v>
      </c>
      <c r="D10">
        <v>5</v>
      </c>
      <c r="E10">
        <v>5</v>
      </c>
      <c r="F10">
        <v>5</v>
      </c>
      <c r="G10">
        <v>5</v>
      </c>
    </row>
    <row r="11" spans="1:7" x14ac:dyDescent="0.25">
      <c r="A11" s="2" t="s">
        <v>19</v>
      </c>
      <c r="B11">
        <v>5</v>
      </c>
      <c r="C11">
        <v>5</v>
      </c>
      <c r="D11">
        <v>3</v>
      </c>
      <c r="E11">
        <v>3</v>
      </c>
      <c r="F11">
        <v>5</v>
      </c>
      <c r="G11">
        <v>5</v>
      </c>
    </row>
    <row r="12" spans="1:7" x14ac:dyDescent="0.25">
      <c r="A12" s="2" t="s">
        <v>6</v>
      </c>
      <c r="B12">
        <v>5</v>
      </c>
      <c r="C12">
        <v>5</v>
      </c>
      <c r="D12">
        <v>5</v>
      </c>
      <c r="E12">
        <v>5</v>
      </c>
      <c r="F12">
        <v>4</v>
      </c>
      <c r="G12">
        <v>5</v>
      </c>
    </row>
    <row r="13" spans="1:7" x14ac:dyDescent="0.25">
      <c r="A13" s="2" t="s">
        <v>13</v>
      </c>
      <c r="B13">
        <v>5</v>
      </c>
      <c r="C13">
        <v>5</v>
      </c>
      <c r="D13">
        <v>4</v>
      </c>
      <c r="E13">
        <v>5</v>
      </c>
      <c r="F13">
        <v>5</v>
      </c>
      <c r="G13">
        <v>5</v>
      </c>
    </row>
    <row r="14" spans="1:7" x14ac:dyDescent="0.25">
      <c r="A14" s="2" t="s">
        <v>14</v>
      </c>
      <c r="B14">
        <v>5</v>
      </c>
      <c r="C14">
        <v>5</v>
      </c>
      <c r="D14">
        <v>4</v>
      </c>
      <c r="E14">
        <v>5</v>
      </c>
      <c r="F14">
        <v>5</v>
      </c>
      <c r="G14">
        <v>5</v>
      </c>
    </row>
    <row r="15" spans="1:7" x14ac:dyDescent="0.25">
      <c r="A15" s="1" t="s">
        <v>15</v>
      </c>
      <c r="B15">
        <v>3</v>
      </c>
      <c r="C15">
        <v>0</v>
      </c>
      <c r="D15">
        <v>3</v>
      </c>
      <c r="E15">
        <v>5</v>
      </c>
      <c r="F15">
        <v>3</v>
      </c>
      <c r="G15">
        <v>4</v>
      </c>
    </row>
    <row r="16" spans="1:7" x14ac:dyDescent="0.25">
      <c r="A16" s="3" t="s">
        <v>16</v>
      </c>
      <c r="B16">
        <v>4</v>
      </c>
      <c r="C16">
        <v>3</v>
      </c>
      <c r="D16">
        <v>3</v>
      </c>
      <c r="E16">
        <v>4</v>
      </c>
      <c r="F16">
        <v>3</v>
      </c>
      <c r="G16">
        <v>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H6" sqref="H6"/>
    </sheetView>
  </sheetViews>
  <sheetFormatPr defaultRowHeight="15" x14ac:dyDescent="0.25"/>
  <cols>
    <col min="1" max="1" width="29.140625" customWidth="1"/>
    <col min="2" max="2" width="24.140625" customWidth="1"/>
  </cols>
  <sheetData>
    <row r="1" spans="1:8" x14ac:dyDescent="0.25">
      <c r="B1" t="s">
        <v>54</v>
      </c>
      <c r="C1" t="s">
        <v>55</v>
      </c>
      <c r="D1" t="s">
        <v>56</v>
      </c>
      <c r="E1" t="s">
        <v>58</v>
      </c>
      <c r="F1" t="s">
        <v>57</v>
      </c>
      <c r="G1" t="s">
        <v>59</v>
      </c>
      <c r="H1" t="s">
        <v>61</v>
      </c>
    </row>
    <row r="2" spans="1:8" x14ac:dyDescent="0.25">
      <c r="A2" s="6" t="s">
        <v>9</v>
      </c>
      <c r="B2">
        <v>3</v>
      </c>
      <c r="C2">
        <v>2</v>
      </c>
      <c r="D2">
        <v>0</v>
      </c>
      <c r="E2">
        <v>2</v>
      </c>
      <c r="F2">
        <v>3</v>
      </c>
      <c r="G2">
        <v>0</v>
      </c>
      <c r="H2">
        <v>5</v>
      </c>
    </row>
    <row r="3" spans="1:8" x14ac:dyDescent="0.25">
      <c r="A3" s="2" t="s">
        <v>0</v>
      </c>
      <c r="B3">
        <v>3</v>
      </c>
      <c r="C3">
        <v>2</v>
      </c>
      <c r="D3">
        <v>0</v>
      </c>
      <c r="E3">
        <v>2</v>
      </c>
      <c r="F3">
        <v>3</v>
      </c>
      <c r="G3">
        <v>0</v>
      </c>
      <c r="H3">
        <v>5</v>
      </c>
    </row>
    <row r="4" spans="1:8" x14ac:dyDescent="0.25">
      <c r="A4" s="2" t="s">
        <v>1</v>
      </c>
      <c r="B4">
        <v>3</v>
      </c>
      <c r="C4">
        <v>0</v>
      </c>
      <c r="D4">
        <v>0</v>
      </c>
      <c r="E4">
        <v>0</v>
      </c>
      <c r="F4">
        <v>3</v>
      </c>
      <c r="G4">
        <v>0</v>
      </c>
      <c r="H4">
        <v>3</v>
      </c>
    </row>
    <row r="5" spans="1:8" x14ac:dyDescent="0.25">
      <c r="A5" s="2" t="s">
        <v>10</v>
      </c>
      <c r="B5">
        <v>0</v>
      </c>
      <c r="C5">
        <v>3</v>
      </c>
      <c r="D5">
        <v>0</v>
      </c>
      <c r="E5">
        <v>0</v>
      </c>
      <c r="F5">
        <v>5</v>
      </c>
      <c r="G5">
        <v>0</v>
      </c>
      <c r="H5">
        <v>3</v>
      </c>
    </row>
    <row r="6" spans="1:8" x14ac:dyDescent="0.25">
      <c r="A6" s="2" t="s">
        <v>2</v>
      </c>
      <c r="B6">
        <v>3</v>
      </c>
      <c r="C6">
        <v>0</v>
      </c>
      <c r="D6">
        <v>0</v>
      </c>
      <c r="E6">
        <v>0</v>
      </c>
      <c r="F6">
        <v>4</v>
      </c>
      <c r="G6">
        <v>0</v>
      </c>
      <c r="H6">
        <v>3</v>
      </c>
    </row>
    <row r="7" spans="1:8" x14ac:dyDescent="0.25">
      <c r="A7" s="2" t="s">
        <v>3</v>
      </c>
      <c r="B7">
        <v>0</v>
      </c>
      <c r="C7">
        <v>0</v>
      </c>
      <c r="D7">
        <v>0</v>
      </c>
      <c r="E7">
        <v>0</v>
      </c>
      <c r="F7">
        <v>5</v>
      </c>
      <c r="G7">
        <v>0</v>
      </c>
      <c r="H7">
        <v>2</v>
      </c>
    </row>
    <row r="8" spans="1:8" x14ac:dyDescent="0.25">
      <c r="A8" s="2" t="s">
        <v>20</v>
      </c>
      <c r="B8">
        <v>0</v>
      </c>
      <c r="C8">
        <v>5</v>
      </c>
      <c r="D8">
        <v>0</v>
      </c>
      <c r="E8">
        <v>0</v>
      </c>
      <c r="F8">
        <v>5</v>
      </c>
      <c r="G8">
        <v>0</v>
      </c>
      <c r="H8">
        <v>3</v>
      </c>
    </row>
    <row r="9" spans="1:8" x14ac:dyDescent="0.25">
      <c r="A9" s="2" t="s">
        <v>21</v>
      </c>
      <c r="B9">
        <v>0</v>
      </c>
      <c r="C9">
        <v>0</v>
      </c>
      <c r="D9">
        <v>0</v>
      </c>
      <c r="E9">
        <v>0</v>
      </c>
      <c r="F9">
        <v>5</v>
      </c>
      <c r="G9">
        <v>0</v>
      </c>
      <c r="H9">
        <v>2</v>
      </c>
    </row>
    <row r="10" spans="1:8" x14ac:dyDescent="0.25">
      <c r="A10" s="2" t="s">
        <v>4</v>
      </c>
      <c r="B10">
        <v>3</v>
      </c>
      <c r="C10">
        <v>5</v>
      </c>
      <c r="D10">
        <v>0</v>
      </c>
      <c r="E10">
        <v>0</v>
      </c>
      <c r="F10">
        <v>5</v>
      </c>
      <c r="G10">
        <v>0</v>
      </c>
      <c r="H10">
        <v>4</v>
      </c>
    </row>
    <row r="11" spans="1:8" x14ac:dyDescent="0.25">
      <c r="A11" s="2" t="s">
        <v>19</v>
      </c>
      <c r="B11">
        <v>0</v>
      </c>
      <c r="C11">
        <v>0</v>
      </c>
      <c r="D11">
        <v>0</v>
      </c>
      <c r="E11">
        <v>0</v>
      </c>
      <c r="F11">
        <v>5</v>
      </c>
      <c r="G11">
        <v>0</v>
      </c>
      <c r="H11">
        <v>2</v>
      </c>
    </row>
    <row r="12" spans="1:8" x14ac:dyDescent="0.25">
      <c r="A12" s="2" t="s">
        <v>6</v>
      </c>
      <c r="B12">
        <v>0</v>
      </c>
      <c r="C12">
        <v>5</v>
      </c>
      <c r="D12">
        <v>5</v>
      </c>
      <c r="E12">
        <v>0</v>
      </c>
      <c r="F12">
        <v>5</v>
      </c>
      <c r="G12">
        <v>5</v>
      </c>
      <c r="H12">
        <v>3</v>
      </c>
    </row>
    <row r="13" spans="1:8" x14ac:dyDescent="0.25">
      <c r="A13" s="2" t="s">
        <v>13</v>
      </c>
      <c r="B13">
        <v>0</v>
      </c>
      <c r="C13">
        <v>5</v>
      </c>
      <c r="D13">
        <v>4</v>
      </c>
      <c r="E13">
        <v>0</v>
      </c>
      <c r="F13">
        <v>5</v>
      </c>
      <c r="G13">
        <v>5</v>
      </c>
      <c r="H13">
        <v>4</v>
      </c>
    </row>
    <row r="14" spans="1:8" x14ac:dyDescent="0.25">
      <c r="A14" s="2" t="s">
        <v>14</v>
      </c>
      <c r="B14">
        <v>0</v>
      </c>
      <c r="C14">
        <v>5</v>
      </c>
      <c r="D14">
        <v>4</v>
      </c>
      <c r="E14">
        <v>0</v>
      </c>
      <c r="F14">
        <v>5</v>
      </c>
      <c r="G14">
        <v>5</v>
      </c>
      <c r="H14">
        <v>4</v>
      </c>
    </row>
    <row r="15" spans="1:8" x14ac:dyDescent="0.25">
      <c r="A15" s="1" t="s">
        <v>7</v>
      </c>
      <c r="B15">
        <v>0</v>
      </c>
      <c r="C15">
        <v>0</v>
      </c>
      <c r="D15">
        <v>0</v>
      </c>
      <c r="E15">
        <v>0</v>
      </c>
      <c r="F15">
        <v>0</v>
      </c>
      <c r="G15">
        <v>0</v>
      </c>
      <c r="H15">
        <v>1</v>
      </c>
    </row>
    <row r="16" spans="1:8" x14ac:dyDescent="0.25">
      <c r="A16" s="1" t="s">
        <v>15</v>
      </c>
      <c r="B16">
        <v>0</v>
      </c>
      <c r="C16">
        <v>0</v>
      </c>
      <c r="D16">
        <v>0</v>
      </c>
      <c r="E16">
        <v>0</v>
      </c>
      <c r="F16">
        <v>0</v>
      </c>
      <c r="G16">
        <v>0</v>
      </c>
      <c r="H16">
        <v>0</v>
      </c>
    </row>
    <row r="17" spans="1:8" x14ac:dyDescent="0.25">
      <c r="A17" s="3" t="s">
        <v>8</v>
      </c>
      <c r="B17">
        <v>0</v>
      </c>
      <c r="C17">
        <v>0</v>
      </c>
      <c r="D17">
        <v>0</v>
      </c>
      <c r="E17">
        <v>0</v>
      </c>
      <c r="F17">
        <v>0</v>
      </c>
      <c r="G17">
        <v>0</v>
      </c>
      <c r="H17">
        <v>0</v>
      </c>
    </row>
    <row r="18" spans="1:8" x14ac:dyDescent="0.25">
      <c r="A18" s="3" t="s">
        <v>16</v>
      </c>
      <c r="B18">
        <v>0</v>
      </c>
      <c r="C18">
        <v>0</v>
      </c>
      <c r="D18">
        <v>0</v>
      </c>
      <c r="E18">
        <v>0</v>
      </c>
      <c r="F18">
        <v>3</v>
      </c>
      <c r="G18">
        <v>0</v>
      </c>
      <c r="H18">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1"/>
  <sheetViews>
    <sheetView topLeftCell="A61" workbookViewId="0">
      <selection activeCell="G17" sqref="G17"/>
    </sheetView>
  </sheetViews>
  <sheetFormatPr defaultRowHeight="15" x14ac:dyDescent="0.25"/>
  <cols>
    <col min="1" max="1" width="10.28515625" customWidth="1"/>
  </cols>
  <sheetData>
    <row r="1" spans="1:31" x14ac:dyDescent="0.25">
      <c r="A1" t="s">
        <v>88</v>
      </c>
      <c r="B1" t="s">
        <v>89</v>
      </c>
      <c r="C1" t="s">
        <v>90</v>
      </c>
      <c r="D1" t="s">
        <v>113</v>
      </c>
      <c r="E1" t="s">
        <v>91</v>
      </c>
      <c r="F1" t="s">
        <v>92</v>
      </c>
      <c r="G1" t="s">
        <v>118</v>
      </c>
      <c r="H1" t="s">
        <v>93</v>
      </c>
      <c r="I1" t="s">
        <v>94</v>
      </c>
      <c r="J1" t="s">
        <v>117</v>
      </c>
      <c r="K1" t="s">
        <v>95</v>
      </c>
      <c r="L1" t="s">
        <v>96</v>
      </c>
      <c r="M1" t="s">
        <v>116</v>
      </c>
      <c r="N1" t="s">
        <v>97</v>
      </c>
      <c r="O1" t="s">
        <v>98</v>
      </c>
      <c r="P1" t="s">
        <v>115</v>
      </c>
      <c r="Q1" t="s">
        <v>99</v>
      </c>
      <c r="R1" t="s">
        <v>100</v>
      </c>
      <c r="S1" t="s">
        <v>114</v>
      </c>
      <c r="T1" t="s">
        <v>101</v>
      </c>
      <c r="U1" t="s">
        <v>102</v>
      </c>
      <c r="V1" t="s">
        <v>103</v>
      </c>
      <c r="W1" t="s">
        <v>104</v>
      </c>
      <c r="X1" t="s">
        <v>105</v>
      </c>
      <c r="Y1" t="s">
        <v>106</v>
      </c>
      <c r="Z1" t="s">
        <v>107</v>
      </c>
      <c r="AA1" t="s">
        <v>108</v>
      </c>
      <c r="AB1" t="s">
        <v>109</v>
      </c>
      <c r="AC1" t="s">
        <v>110</v>
      </c>
      <c r="AD1" t="s">
        <v>111</v>
      </c>
      <c r="AE1" t="s">
        <v>112</v>
      </c>
    </row>
    <row r="2" spans="1:31" x14ac:dyDescent="0.25">
      <c r="A2" s="28">
        <v>43852</v>
      </c>
      <c r="B2">
        <v>0</v>
      </c>
      <c r="C2">
        <v>0</v>
      </c>
      <c r="D2">
        <v>0</v>
      </c>
      <c r="E2">
        <v>0</v>
      </c>
      <c r="F2">
        <v>0</v>
      </c>
      <c r="G2">
        <v>0</v>
      </c>
      <c r="H2">
        <v>0</v>
      </c>
      <c r="I2">
        <v>0</v>
      </c>
      <c r="J2">
        <v>0</v>
      </c>
      <c r="K2">
        <v>0</v>
      </c>
      <c r="L2">
        <v>0</v>
      </c>
      <c r="M2">
        <v>0</v>
      </c>
      <c r="N2">
        <v>0</v>
      </c>
      <c r="O2">
        <v>0</v>
      </c>
      <c r="P2">
        <v>0</v>
      </c>
      <c r="Q2">
        <v>0</v>
      </c>
      <c r="R2">
        <v>0</v>
      </c>
      <c r="S2">
        <v>0</v>
      </c>
      <c r="T2">
        <v>1</v>
      </c>
      <c r="U2">
        <v>0</v>
      </c>
      <c r="V2">
        <v>0</v>
      </c>
      <c r="W2">
        <v>0</v>
      </c>
      <c r="X2">
        <v>0</v>
      </c>
      <c r="Y2">
        <v>0</v>
      </c>
      <c r="Z2">
        <v>0</v>
      </c>
      <c r="AA2">
        <v>0</v>
      </c>
      <c r="AB2">
        <v>0</v>
      </c>
      <c r="AC2">
        <v>0</v>
      </c>
      <c r="AD2">
        <v>0</v>
      </c>
      <c r="AE2">
        <v>0</v>
      </c>
    </row>
    <row r="3" spans="1:31" x14ac:dyDescent="0.25">
      <c r="A3" s="28">
        <v>43853</v>
      </c>
      <c r="B3">
        <v>0</v>
      </c>
      <c r="C3">
        <v>0</v>
      </c>
      <c r="D3">
        <v>0</v>
      </c>
      <c r="E3">
        <v>0</v>
      </c>
      <c r="F3">
        <v>0</v>
      </c>
      <c r="G3">
        <v>0</v>
      </c>
      <c r="H3">
        <v>0</v>
      </c>
      <c r="I3">
        <v>0</v>
      </c>
      <c r="J3">
        <v>0</v>
      </c>
      <c r="K3">
        <v>0</v>
      </c>
      <c r="L3">
        <v>0</v>
      </c>
      <c r="M3">
        <v>0</v>
      </c>
      <c r="N3">
        <v>0</v>
      </c>
      <c r="O3">
        <v>0</v>
      </c>
      <c r="P3">
        <v>0</v>
      </c>
      <c r="Q3">
        <v>0</v>
      </c>
      <c r="R3">
        <v>0</v>
      </c>
      <c r="S3">
        <v>0</v>
      </c>
      <c r="T3">
        <v>2</v>
      </c>
      <c r="U3">
        <v>0</v>
      </c>
      <c r="V3">
        <v>0</v>
      </c>
      <c r="W3">
        <v>0</v>
      </c>
      <c r="X3">
        <v>0</v>
      </c>
      <c r="Y3">
        <v>0</v>
      </c>
      <c r="Z3">
        <v>0</v>
      </c>
      <c r="AA3">
        <v>0</v>
      </c>
      <c r="AB3">
        <v>0</v>
      </c>
      <c r="AC3">
        <v>0</v>
      </c>
      <c r="AD3">
        <v>0</v>
      </c>
      <c r="AE3">
        <v>0</v>
      </c>
    </row>
    <row r="4" spans="1:31" x14ac:dyDescent="0.25">
      <c r="A4" s="28">
        <v>43854</v>
      </c>
      <c r="B4">
        <v>0</v>
      </c>
      <c r="C4">
        <v>0</v>
      </c>
      <c r="D4">
        <v>0</v>
      </c>
      <c r="E4">
        <v>0</v>
      </c>
      <c r="F4">
        <v>0</v>
      </c>
      <c r="G4">
        <v>0</v>
      </c>
      <c r="H4">
        <v>0</v>
      </c>
      <c r="I4">
        <v>0</v>
      </c>
      <c r="J4">
        <v>0</v>
      </c>
      <c r="K4">
        <v>0</v>
      </c>
      <c r="L4">
        <v>0</v>
      </c>
      <c r="M4">
        <v>0</v>
      </c>
      <c r="N4">
        <v>0</v>
      </c>
      <c r="O4">
        <v>0</v>
      </c>
      <c r="P4">
        <v>0</v>
      </c>
      <c r="Q4">
        <v>0</v>
      </c>
      <c r="R4">
        <v>0</v>
      </c>
      <c r="S4">
        <v>0</v>
      </c>
      <c r="T4">
        <v>3</v>
      </c>
      <c r="U4">
        <v>0</v>
      </c>
      <c r="V4">
        <v>0</v>
      </c>
      <c r="W4">
        <v>0</v>
      </c>
      <c r="X4">
        <v>0</v>
      </c>
      <c r="Y4">
        <v>0</v>
      </c>
      <c r="Z4">
        <v>0</v>
      </c>
      <c r="AA4">
        <v>0</v>
      </c>
      <c r="AB4">
        <v>0</v>
      </c>
      <c r="AC4">
        <v>0</v>
      </c>
      <c r="AD4">
        <v>0</v>
      </c>
      <c r="AE4">
        <v>0</v>
      </c>
    </row>
    <row r="5" spans="1:31" x14ac:dyDescent="0.25">
      <c r="A5" s="28">
        <v>43855</v>
      </c>
      <c r="B5">
        <v>0</v>
      </c>
      <c r="C5">
        <v>0</v>
      </c>
      <c r="D5">
        <v>0</v>
      </c>
      <c r="E5">
        <v>0</v>
      </c>
      <c r="F5">
        <v>0</v>
      </c>
      <c r="G5">
        <v>0</v>
      </c>
      <c r="H5">
        <v>0</v>
      </c>
      <c r="I5">
        <v>0</v>
      </c>
      <c r="J5">
        <v>0</v>
      </c>
      <c r="K5">
        <v>0</v>
      </c>
      <c r="L5">
        <v>0</v>
      </c>
      <c r="M5">
        <v>0</v>
      </c>
      <c r="N5">
        <v>0</v>
      </c>
      <c r="O5">
        <v>0</v>
      </c>
      <c r="P5">
        <v>0</v>
      </c>
      <c r="Q5">
        <v>0</v>
      </c>
      <c r="R5">
        <v>0</v>
      </c>
      <c r="S5">
        <v>0</v>
      </c>
      <c r="T5">
        <v>4</v>
      </c>
      <c r="U5">
        <v>0</v>
      </c>
      <c r="V5">
        <v>0</v>
      </c>
      <c r="W5">
        <v>0</v>
      </c>
      <c r="X5">
        <v>0</v>
      </c>
      <c r="Y5">
        <v>0</v>
      </c>
      <c r="Z5">
        <v>0</v>
      </c>
      <c r="AA5">
        <v>0</v>
      </c>
      <c r="AB5">
        <v>0</v>
      </c>
      <c r="AC5">
        <v>0</v>
      </c>
      <c r="AD5">
        <v>0</v>
      </c>
      <c r="AE5">
        <v>0</v>
      </c>
    </row>
    <row r="6" spans="1:31" x14ac:dyDescent="0.25">
      <c r="A6" s="28">
        <v>43856</v>
      </c>
      <c r="B6">
        <v>0</v>
      </c>
      <c r="C6">
        <v>0</v>
      </c>
      <c r="D6">
        <v>0</v>
      </c>
      <c r="E6">
        <v>0</v>
      </c>
      <c r="F6">
        <v>0</v>
      </c>
      <c r="G6">
        <v>0</v>
      </c>
      <c r="H6">
        <v>0</v>
      </c>
      <c r="I6">
        <v>0</v>
      </c>
      <c r="J6">
        <v>0</v>
      </c>
      <c r="K6">
        <v>0</v>
      </c>
      <c r="L6">
        <v>0</v>
      </c>
      <c r="M6">
        <v>0</v>
      </c>
      <c r="N6">
        <v>0</v>
      </c>
      <c r="O6">
        <v>0</v>
      </c>
      <c r="P6">
        <v>0</v>
      </c>
      <c r="Q6">
        <v>0</v>
      </c>
      <c r="R6">
        <v>0</v>
      </c>
      <c r="S6">
        <v>0</v>
      </c>
      <c r="T6">
        <v>5</v>
      </c>
      <c r="U6">
        <v>0</v>
      </c>
      <c r="V6">
        <v>0</v>
      </c>
      <c r="W6">
        <v>0</v>
      </c>
      <c r="X6">
        <v>0</v>
      </c>
      <c r="Y6">
        <v>0</v>
      </c>
      <c r="Z6">
        <v>0</v>
      </c>
      <c r="AA6">
        <v>0</v>
      </c>
      <c r="AB6">
        <v>0</v>
      </c>
      <c r="AC6">
        <v>0</v>
      </c>
      <c r="AD6">
        <v>0</v>
      </c>
      <c r="AE6">
        <v>0</v>
      </c>
    </row>
    <row r="7" spans="1:31" x14ac:dyDescent="0.25">
      <c r="A7" s="28">
        <v>43857</v>
      </c>
      <c r="B7">
        <v>0</v>
      </c>
      <c r="C7">
        <v>0</v>
      </c>
      <c r="D7">
        <v>0</v>
      </c>
      <c r="E7">
        <v>0</v>
      </c>
      <c r="F7">
        <v>0</v>
      </c>
      <c r="G7">
        <v>0</v>
      </c>
      <c r="H7">
        <v>0</v>
      </c>
      <c r="I7">
        <v>0</v>
      </c>
      <c r="J7">
        <v>0</v>
      </c>
      <c r="K7">
        <v>0</v>
      </c>
      <c r="L7">
        <v>0</v>
      </c>
      <c r="M7">
        <v>0</v>
      </c>
      <c r="N7">
        <v>0</v>
      </c>
      <c r="O7">
        <v>0</v>
      </c>
      <c r="P7">
        <v>0</v>
      </c>
      <c r="Q7">
        <v>0</v>
      </c>
      <c r="R7">
        <v>0</v>
      </c>
      <c r="S7">
        <v>0</v>
      </c>
      <c r="T7">
        <v>6</v>
      </c>
      <c r="U7">
        <v>0</v>
      </c>
      <c r="V7">
        <v>0</v>
      </c>
      <c r="W7">
        <v>0</v>
      </c>
      <c r="X7">
        <v>0</v>
      </c>
      <c r="Y7">
        <v>0</v>
      </c>
      <c r="Z7">
        <v>0</v>
      </c>
      <c r="AA7">
        <v>0</v>
      </c>
      <c r="AB7">
        <v>0</v>
      </c>
      <c r="AC7">
        <v>0</v>
      </c>
      <c r="AD7">
        <v>0</v>
      </c>
      <c r="AE7">
        <v>0</v>
      </c>
    </row>
    <row r="8" spans="1:31" x14ac:dyDescent="0.25">
      <c r="A8" s="28">
        <v>43858</v>
      </c>
      <c r="B8">
        <v>0</v>
      </c>
      <c r="C8">
        <v>0</v>
      </c>
      <c r="D8">
        <v>0</v>
      </c>
      <c r="E8">
        <v>0</v>
      </c>
      <c r="F8">
        <v>0</v>
      </c>
      <c r="G8">
        <v>0</v>
      </c>
      <c r="H8">
        <v>0</v>
      </c>
      <c r="I8">
        <v>0</v>
      </c>
      <c r="J8">
        <v>0</v>
      </c>
      <c r="K8">
        <v>0</v>
      </c>
      <c r="L8">
        <v>0</v>
      </c>
      <c r="M8">
        <v>0</v>
      </c>
      <c r="N8">
        <v>0</v>
      </c>
      <c r="O8">
        <v>0</v>
      </c>
      <c r="P8">
        <v>0</v>
      </c>
      <c r="Q8">
        <v>0</v>
      </c>
      <c r="R8">
        <v>0</v>
      </c>
      <c r="S8">
        <v>0</v>
      </c>
      <c r="T8">
        <v>7</v>
      </c>
      <c r="U8">
        <v>0</v>
      </c>
      <c r="V8">
        <v>0</v>
      </c>
      <c r="W8">
        <v>0</v>
      </c>
      <c r="X8">
        <v>0</v>
      </c>
      <c r="Y8">
        <v>0</v>
      </c>
      <c r="Z8">
        <v>0</v>
      </c>
      <c r="AA8">
        <v>0</v>
      </c>
      <c r="AB8">
        <v>0</v>
      </c>
      <c r="AC8">
        <v>0</v>
      </c>
      <c r="AD8">
        <v>0</v>
      </c>
      <c r="AE8">
        <v>0</v>
      </c>
    </row>
    <row r="9" spans="1:31" x14ac:dyDescent="0.25">
      <c r="A9" s="28">
        <v>43859</v>
      </c>
      <c r="B9">
        <v>0</v>
      </c>
      <c r="C9">
        <v>0</v>
      </c>
      <c r="D9">
        <v>0</v>
      </c>
      <c r="E9">
        <v>0</v>
      </c>
      <c r="F9">
        <v>0</v>
      </c>
      <c r="G9">
        <v>0</v>
      </c>
      <c r="H9">
        <v>0</v>
      </c>
      <c r="I9">
        <v>0</v>
      </c>
      <c r="J9">
        <v>0</v>
      </c>
      <c r="K9">
        <v>0</v>
      </c>
      <c r="L9">
        <v>0</v>
      </c>
      <c r="M9">
        <v>0</v>
      </c>
      <c r="N9">
        <v>0</v>
      </c>
      <c r="O9">
        <v>0</v>
      </c>
      <c r="P9">
        <v>0</v>
      </c>
      <c r="Q9">
        <v>0</v>
      </c>
      <c r="R9">
        <v>0</v>
      </c>
      <c r="S9">
        <v>0</v>
      </c>
      <c r="T9">
        <v>8</v>
      </c>
      <c r="U9">
        <v>0</v>
      </c>
      <c r="V9">
        <v>0</v>
      </c>
      <c r="W9">
        <v>0</v>
      </c>
      <c r="X9">
        <v>0</v>
      </c>
      <c r="Y9">
        <v>0</v>
      </c>
      <c r="Z9">
        <v>0</v>
      </c>
      <c r="AA9">
        <v>0</v>
      </c>
      <c r="AB9">
        <v>0</v>
      </c>
      <c r="AC9">
        <v>0</v>
      </c>
      <c r="AD9">
        <v>0</v>
      </c>
      <c r="AE9">
        <v>0</v>
      </c>
    </row>
    <row r="10" spans="1:31" x14ac:dyDescent="0.25">
      <c r="A10" s="28">
        <v>43860</v>
      </c>
      <c r="B10">
        <v>0</v>
      </c>
      <c r="C10">
        <v>0</v>
      </c>
      <c r="D10">
        <v>0</v>
      </c>
      <c r="E10">
        <v>1</v>
      </c>
      <c r="F10">
        <v>1</v>
      </c>
      <c r="G10">
        <v>0</v>
      </c>
      <c r="H10">
        <v>0</v>
      </c>
      <c r="I10">
        <v>0</v>
      </c>
      <c r="J10">
        <v>0</v>
      </c>
      <c r="K10">
        <v>0</v>
      </c>
      <c r="L10">
        <v>0</v>
      </c>
      <c r="M10">
        <v>0</v>
      </c>
      <c r="N10">
        <v>0</v>
      </c>
      <c r="O10">
        <v>0</v>
      </c>
      <c r="P10">
        <v>0</v>
      </c>
      <c r="Q10">
        <v>0</v>
      </c>
      <c r="R10">
        <v>0</v>
      </c>
      <c r="S10">
        <v>0</v>
      </c>
      <c r="T10">
        <v>9</v>
      </c>
      <c r="U10">
        <v>0</v>
      </c>
      <c r="V10">
        <v>0</v>
      </c>
      <c r="W10">
        <v>0</v>
      </c>
      <c r="X10">
        <v>0</v>
      </c>
      <c r="Y10">
        <v>0</v>
      </c>
      <c r="Z10">
        <v>0</v>
      </c>
      <c r="AA10">
        <v>0</v>
      </c>
      <c r="AB10">
        <v>0</v>
      </c>
      <c r="AC10">
        <v>0</v>
      </c>
      <c r="AD10">
        <v>0</v>
      </c>
      <c r="AE10">
        <v>0</v>
      </c>
    </row>
    <row r="11" spans="1:31" x14ac:dyDescent="0.25">
      <c r="A11" s="28">
        <v>43861</v>
      </c>
      <c r="B11">
        <v>0</v>
      </c>
      <c r="C11">
        <v>0</v>
      </c>
      <c r="D11">
        <v>0</v>
      </c>
      <c r="E11">
        <v>1</v>
      </c>
      <c r="F11">
        <v>0</v>
      </c>
      <c r="G11">
        <v>0</v>
      </c>
      <c r="H11">
        <v>0</v>
      </c>
      <c r="I11">
        <v>0</v>
      </c>
      <c r="J11">
        <v>0</v>
      </c>
      <c r="K11">
        <v>0</v>
      </c>
      <c r="L11">
        <v>0</v>
      </c>
      <c r="M11">
        <v>0</v>
      </c>
      <c r="N11">
        <v>0</v>
      </c>
      <c r="O11">
        <v>0</v>
      </c>
      <c r="P11">
        <v>0</v>
      </c>
      <c r="Q11">
        <v>0</v>
      </c>
      <c r="R11">
        <v>0</v>
      </c>
      <c r="S11">
        <v>0</v>
      </c>
      <c r="T11">
        <v>10</v>
      </c>
      <c r="U11">
        <v>0</v>
      </c>
      <c r="V11">
        <v>0</v>
      </c>
      <c r="W11">
        <v>0</v>
      </c>
      <c r="X11">
        <v>0</v>
      </c>
      <c r="Y11">
        <v>0</v>
      </c>
      <c r="Z11">
        <v>0</v>
      </c>
      <c r="AA11">
        <v>0</v>
      </c>
      <c r="AB11">
        <v>0</v>
      </c>
      <c r="AC11">
        <v>0</v>
      </c>
      <c r="AD11">
        <v>0</v>
      </c>
      <c r="AE11">
        <v>0</v>
      </c>
    </row>
    <row r="12" spans="1:31" x14ac:dyDescent="0.25">
      <c r="A12" s="28">
        <v>43862</v>
      </c>
      <c r="B12">
        <v>0</v>
      </c>
      <c r="C12">
        <v>0</v>
      </c>
      <c r="D12">
        <v>0</v>
      </c>
      <c r="E12">
        <v>1</v>
      </c>
      <c r="F12">
        <v>0</v>
      </c>
      <c r="G12">
        <v>0</v>
      </c>
      <c r="H12">
        <v>0</v>
      </c>
      <c r="I12">
        <v>0</v>
      </c>
      <c r="J12">
        <v>0</v>
      </c>
      <c r="K12">
        <v>0</v>
      </c>
      <c r="L12">
        <v>0</v>
      </c>
      <c r="M12">
        <v>0</v>
      </c>
      <c r="N12">
        <v>0</v>
      </c>
      <c r="O12">
        <v>0</v>
      </c>
      <c r="P12">
        <v>0</v>
      </c>
      <c r="Q12">
        <v>0</v>
      </c>
      <c r="R12">
        <v>0</v>
      </c>
      <c r="S12">
        <v>0</v>
      </c>
      <c r="T12">
        <v>11</v>
      </c>
      <c r="U12">
        <v>0</v>
      </c>
      <c r="V12">
        <v>0</v>
      </c>
      <c r="W12">
        <v>0</v>
      </c>
      <c r="X12">
        <v>0</v>
      </c>
      <c r="Y12">
        <v>0</v>
      </c>
      <c r="Z12">
        <v>0</v>
      </c>
      <c r="AA12">
        <v>0</v>
      </c>
      <c r="AB12">
        <v>0</v>
      </c>
      <c r="AC12">
        <v>0</v>
      </c>
      <c r="AD12">
        <v>0</v>
      </c>
      <c r="AE12">
        <v>0</v>
      </c>
    </row>
    <row r="13" spans="1:31" x14ac:dyDescent="0.25">
      <c r="A13" s="28">
        <v>43863</v>
      </c>
      <c r="B13">
        <v>0</v>
      </c>
      <c r="C13">
        <v>0</v>
      </c>
      <c r="D13">
        <v>0</v>
      </c>
      <c r="E13">
        <v>2</v>
      </c>
      <c r="F13">
        <v>1</v>
      </c>
      <c r="G13">
        <v>0</v>
      </c>
      <c r="H13">
        <v>0</v>
      </c>
      <c r="I13">
        <v>0</v>
      </c>
      <c r="J13">
        <v>0</v>
      </c>
      <c r="K13">
        <v>0</v>
      </c>
      <c r="L13">
        <v>0</v>
      </c>
      <c r="M13">
        <v>0</v>
      </c>
      <c r="N13">
        <v>0</v>
      </c>
      <c r="O13">
        <v>0</v>
      </c>
      <c r="P13">
        <v>0</v>
      </c>
      <c r="Q13">
        <v>0</v>
      </c>
      <c r="R13">
        <v>0</v>
      </c>
      <c r="S13">
        <v>0</v>
      </c>
      <c r="T13">
        <v>12</v>
      </c>
      <c r="U13">
        <v>0</v>
      </c>
      <c r="V13">
        <v>0</v>
      </c>
      <c r="W13">
        <v>0</v>
      </c>
      <c r="X13">
        <v>0</v>
      </c>
      <c r="Y13">
        <v>0</v>
      </c>
      <c r="Z13">
        <v>0</v>
      </c>
      <c r="AA13">
        <v>0</v>
      </c>
      <c r="AB13">
        <v>0</v>
      </c>
      <c r="AC13">
        <v>0</v>
      </c>
      <c r="AD13">
        <v>0</v>
      </c>
      <c r="AE13">
        <v>0</v>
      </c>
    </row>
    <row r="14" spans="1:31" x14ac:dyDescent="0.25">
      <c r="A14" s="28">
        <v>43864</v>
      </c>
      <c r="B14">
        <v>0</v>
      </c>
      <c r="C14">
        <v>0</v>
      </c>
      <c r="D14">
        <v>0</v>
      </c>
      <c r="E14">
        <v>3</v>
      </c>
      <c r="F14">
        <v>1</v>
      </c>
      <c r="G14">
        <v>0</v>
      </c>
      <c r="H14">
        <v>0</v>
      </c>
      <c r="I14">
        <v>0</v>
      </c>
      <c r="J14">
        <v>0</v>
      </c>
      <c r="K14">
        <v>0</v>
      </c>
      <c r="L14">
        <v>0</v>
      </c>
      <c r="M14">
        <v>0</v>
      </c>
      <c r="N14">
        <v>0</v>
      </c>
      <c r="O14">
        <v>0</v>
      </c>
      <c r="P14">
        <v>0</v>
      </c>
      <c r="Q14">
        <v>0</v>
      </c>
      <c r="R14">
        <v>0</v>
      </c>
      <c r="S14">
        <v>0</v>
      </c>
      <c r="T14">
        <v>13</v>
      </c>
      <c r="U14">
        <v>0</v>
      </c>
      <c r="V14">
        <v>0</v>
      </c>
      <c r="W14">
        <v>0</v>
      </c>
      <c r="X14">
        <v>0</v>
      </c>
      <c r="Y14">
        <v>0</v>
      </c>
      <c r="Z14">
        <v>0</v>
      </c>
      <c r="AA14">
        <v>0</v>
      </c>
      <c r="AB14">
        <v>0</v>
      </c>
      <c r="AC14">
        <v>0</v>
      </c>
      <c r="AD14">
        <v>0</v>
      </c>
      <c r="AE14">
        <v>0</v>
      </c>
    </row>
    <row r="15" spans="1:31" x14ac:dyDescent="0.25">
      <c r="A15" s="28">
        <v>43865</v>
      </c>
      <c r="B15">
        <v>0</v>
      </c>
      <c r="C15">
        <v>0</v>
      </c>
      <c r="D15">
        <v>0</v>
      </c>
      <c r="E15">
        <v>3</v>
      </c>
      <c r="F15">
        <v>0</v>
      </c>
      <c r="G15">
        <v>0</v>
      </c>
      <c r="H15">
        <v>0</v>
      </c>
      <c r="I15">
        <v>0</v>
      </c>
      <c r="J15">
        <v>0</v>
      </c>
      <c r="K15">
        <v>0</v>
      </c>
      <c r="L15">
        <v>0</v>
      </c>
      <c r="M15">
        <v>0</v>
      </c>
      <c r="N15">
        <v>0</v>
      </c>
      <c r="O15">
        <v>0</v>
      </c>
      <c r="P15">
        <v>0</v>
      </c>
      <c r="Q15">
        <v>0</v>
      </c>
      <c r="R15">
        <v>0</v>
      </c>
      <c r="S15">
        <v>0</v>
      </c>
      <c r="T15">
        <v>14</v>
      </c>
      <c r="U15">
        <v>0</v>
      </c>
      <c r="V15">
        <v>0</v>
      </c>
      <c r="W15">
        <v>0</v>
      </c>
      <c r="X15">
        <v>0</v>
      </c>
      <c r="Y15">
        <v>0</v>
      </c>
      <c r="Z15">
        <v>0</v>
      </c>
      <c r="AA15">
        <v>0</v>
      </c>
      <c r="AB15">
        <v>0</v>
      </c>
      <c r="AC15">
        <v>0</v>
      </c>
      <c r="AD15">
        <v>0</v>
      </c>
      <c r="AE15">
        <v>0</v>
      </c>
    </row>
    <row r="16" spans="1:31" x14ac:dyDescent="0.25">
      <c r="A16" s="28">
        <v>43866</v>
      </c>
      <c r="B16">
        <v>0</v>
      </c>
      <c r="C16">
        <v>0</v>
      </c>
      <c r="D16">
        <v>0</v>
      </c>
      <c r="E16">
        <v>3</v>
      </c>
      <c r="F16">
        <v>0</v>
      </c>
      <c r="G16">
        <v>0</v>
      </c>
      <c r="H16">
        <v>0</v>
      </c>
      <c r="I16">
        <v>0</v>
      </c>
      <c r="J16">
        <v>0</v>
      </c>
      <c r="K16">
        <v>0</v>
      </c>
      <c r="L16">
        <v>0</v>
      </c>
      <c r="M16">
        <v>0</v>
      </c>
      <c r="N16">
        <v>0</v>
      </c>
      <c r="O16">
        <v>0</v>
      </c>
      <c r="P16">
        <v>0</v>
      </c>
      <c r="Q16">
        <v>0</v>
      </c>
      <c r="R16">
        <v>0</v>
      </c>
      <c r="S16">
        <v>0</v>
      </c>
      <c r="T16">
        <v>15</v>
      </c>
      <c r="U16">
        <v>0</v>
      </c>
      <c r="V16">
        <v>0</v>
      </c>
      <c r="W16">
        <v>0</v>
      </c>
      <c r="X16">
        <v>0</v>
      </c>
      <c r="Y16">
        <v>0</v>
      </c>
      <c r="Z16">
        <v>0</v>
      </c>
      <c r="AA16">
        <v>0</v>
      </c>
      <c r="AB16">
        <v>0</v>
      </c>
      <c r="AC16">
        <v>0</v>
      </c>
      <c r="AD16">
        <v>0</v>
      </c>
      <c r="AE16">
        <v>0</v>
      </c>
    </row>
    <row r="17" spans="1:31" x14ac:dyDescent="0.25">
      <c r="A17" s="28">
        <v>43867</v>
      </c>
      <c r="B17">
        <v>0</v>
      </c>
      <c r="C17">
        <v>0</v>
      </c>
      <c r="D17">
        <v>0</v>
      </c>
      <c r="E17">
        <v>3</v>
      </c>
      <c r="F17">
        <v>0</v>
      </c>
      <c r="G17">
        <v>0</v>
      </c>
      <c r="H17">
        <v>0</v>
      </c>
      <c r="I17">
        <v>0</v>
      </c>
      <c r="J17">
        <v>0</v>
      </c>
      <c r="K17">
        <v>0</v>
      </c>
      <c r="L17">
        <v>0</v>
      </c>
      <c r="M17">
        <v>0</v>
      </c>
      <c r="N17">
        <v>0</v>
      </c>
      <c r="O17">
        <v>0</v>
      </c>
      <c r="P17">
        <v>0</v>
      </c>
      <c r="Q17">
        <v>0</v>
      </c>
      <c r="R17">
        <v>0</v>
      </c>
      <c r="S17">
        <v>0</v>
      </c>
      <c r="T17">
        <v>16</v>
      </c>
      <c r="U17">
        <v>0</v>
      </c>
      <c r="V17">
        <v>0</v>
      </c>
      <c r="W17">
        <v>0</v>
      </c>
      <c r="X17">
        <v>0</v>
      </c>
      <c r="Y17">
        <v>0</v>
      </c>
      <c r="Z17">
        <v>0</v>
      </c>
      <c r="AA17">
        <v>0</v>
      </c>
      <c r="AB17">
        <v>0</v>
      </c>
      <c r="AC17">
        <v>0</v>
      </c>
      <c r="AD17">
        <v>0</v>
      </c>
      <c r="AE17">
        <v>0</v>
      </c>
    </row>
    <row r="18" spans="1:31" x14ac:dyDescent="0.25">
      <c r="A18" s="28">
        <v>43868</v>
      </c>
      <c r="B18">
        <v>0</v>
      </c>
      <c r="C18">
        <v>0</v>
      </c>
      <c r="D18">
        <v>0</v>
      </c>
      <c r="E18">
        <v>3</v>
      </c>
      <c r="F18">
        <v>0</v>
      </c>
      <c r="G18">
        <v>0</v>
      </c>
      <c r="H18">
        <v>0</v>
      </c>
      <c r="I18">
        <v>0</v>
      </c>
      <c r="J18">
        <v>0</v>
      </c>
      <c r="K18">
        <v>0</v>
      </c>
      <c r="L18">
        <v>0</v>
      </c>
      <c r="M18">
        <v>0</v>
      </c>
      <c r="N18">
        <v>0</v>
      </c>
      <c r="O18">
        <v>0</v>
      </c>
      <c r="P18">
        <v>0</v>
      </c>
      <c r="Q18">
        <v>0</v>
      </c>
      <c r="R18">
        <v>0</v>
      </c>
      <c r="S18">
        <v>0</v>
      </c>
      <c r="T18">
        <v>17</v>
      </c>
      <c r="U18">
        <v>0</v>
      </c>
      <c r="V18">
        <v>0</v>
      </c>
      <c r="W18">
        <v>0</v>
      </c>
      <c r="X18">
        <v>0</v>
      </c>
      <c r="Y18">
        <v>0</v>
      </c>
      <c r="Z18">
        <v>0</v>
      </c>
      <c r="AA18">
        <v>0</v>
      </c>
      <c r="AB18">
        <v>0</v>
      </c>
      <c r="AC18">
        <v>0</v>
      </c>
      <c r="AD18">
        <v>0</v>
      </c>
      <c r="AE18">
        <v>0</v>
      </c>
    </row>
    <row r="19" spans="1:31" x14ac:dyDescent="0.25">
      <c r="A19" s="28">
        <v>43869</v>
      </c>
      <c r="B19">
        <v>0</v>
      </c>
      <c r="C19">
        <v>0</v>
      </c>
      <c r="D19">
        <v>0</v>
      </c>
      <c r="E19">
        <v>3</v>
      </c>
      <c r="F19">
        <v>0</v>
      </c>
      <c r="G19">
        <v>0</v>
      </c>
      <c r="H19">
        <v>0</v>
      </c>
      <c r="I19">
        <v>0</v>
      </c>
      <c r="J19">
        <v>0</v>
      </c>
      <c r="K19">
        <v>0</v>
      </c>
      <c r="L19">
        <v>0</v>
      </c>
      <c r="M19">
        <v>0</v>
      </c>
      <c r="N19">
        <v>0</v>
      </c>
      <c r="O19">
        <v>0</v>
      </c>
      <c r="P19">
        <v>0</v>
      </c>
      <c r="Q19">
        <v>0</v>
      </c>
      <c r="R19">
        <v>0</v>
      </c>
      <c r="S19">
        <v>0</v>
      </c>
      <c r="T19">
        <v>18</v>
      </c>
      <c r="U19">
        <v>0</v>
      </c>
      <c r="V19">
        <v>0</v>
      </c>
      <c r="W19">
        <v>0</v>
      </c>
      <c r="X19">
        <v>0</v>
      </c>
      <c r="Y19">
        <v>0</v>
      </c>
      <c r="Z19">
        <v>0</v>
      </c>
      <c r="AA19">
        <v>0</v>
      </c>
      <c r="AB19">
        <v>0</v>
      </c>
      <c r="AC19">
        <v>0</v>
      </c>
      <c r="AD19">
        <v>0</v>
      </c>
      <c r="AE19">
        <v>0</v>
      </c>
    </row>
    <row r="20" spans="1:31" x14ac:dyDescent="0.25">
      <c r="A20" s="28">
        <v>43870</v>
      </c>
      <c r="B20">
        <v>0</v>
      </c>
      <c r="C20">
        <v>0</v>
      </c>
      <c r="D20">
        <v>0</v>
      </c>
      <c r="E20">
        <v>3</v>
      </c>
      <c r="F20">
        <v>0</v>
      </c>
      <c r="G20">
        <v>0</v>
      </c>
      <c r="H20">
        <v>0</v>
      </c>
      <c r="I20">
        <v>0</v>
      </c>
      <c r="J20">
        <v>0</v>
      </c>
      <c r="K20">
        <v>0</v>
      </c>
      <c r="L20">
        <v>0</v>
      </c>
      <c r="M20">
        <v>0</v>
      </c>
      <c r="N20">
        <v>0</v>
      </c>
      <c r="O20">
        <v>0</v>
      </c>
      <c r="P20">
        <v>0</v>
      </c>
      <c r="Q20">
        <v>0</v>
      </c>
      <c r="R20">
        <v>0</v>
      </c>
      <c r="S20">
        <v>0</v>
      </c>
      <c r="T20">
        <v>19</v>
      </c>
      <c r="U20">
        <v>0</v>
      </c>
      <c r="V20">
        <v>0</v>
      </c>
      <c r="W20">
        <v>0</v>
      </c>
      <c r="X20">
        <v>0</v>
      </c>
      <c r="Y20">
        <v>0</v>
      </c>
      <c r="Z20">
        <v>0</v>
      </c>
      <c r="AA20">
        <v>0</v>
      </c>
      <c r="AB20">
        <v>0</v>
      </c>
      <c r="AC20">
        <v>0</v>
      </c>
      <c r="AD20">
        <v>0</v>
      </c>
      <c r="AE20">
        <v>0</v>
      </c>
    </row>
    <row r="21" spans="1:31" x14ac:dyDescent="0.25">
      <c r="A21" s="28">
        <v>43871</v>
      </c>
      <c r="B21">
        <v>0</v>
      </c>
      <c r="C21">
        <v>0</v>
      </c>
      <c r="D21">
        <v>0</v>
      </c>
      <c r="E21">
        <v>3</v>
      </c>
      <c r="F21">
        <v>0</v>
      </c>
      <c r="G21">
        <v>0</v>
      </c>
      <c r="H21">
        <v>0</v>
      </c>
      <c r="I21">
        <v>0</v>
      </c>
      <c r="J21">
        <v>0</v>
      </c>
      <c r="K21">
        <v>0</v>
      </c>
      <c r="L21">
        <v>0</v>
      </c>
      <c r="M21">
        <v>0</v>
      </c>
      <c r="N21">
        <v>0</v>
      </c>
      <c r="O21">
        <v>0</v>
      </c>
      <c r="P21">
        <v>0</v>
      </c>
      <c r="Q21">
        <v>0</v>
      </c>
      <c r="R21">
        <v>0</v>
      </c>
      <c r="S21">
        <v>0</v>
      </c>
      <c r="T21">
        <v>20</v>
      </c>
      <c r="U21">
        <v>0</v>
      </c>
      <c r="V21">
        <v>0</v>
      </c>
      <c r="W21">
        <v>0</v>
      </c>
      <c r="X21">
        <v>0</v>
      </c>
      <c r="Y21">
        <v>0</v>
      </c>
      <c r="Z21">
        <v>0</v>
      </c>
      <c r="AA21">
        <v>0</v>
      </c>
      <c r="AB21">
        <v>0</v>
      </c>
      <c r="AC21">
        <v>0</v>
      </c>
      <c r="AD21">
        <v>0</v>
      </c>
      <c r="AE21">
        <v>0</v>
      </c>
    </row>
    <row r="22" spans="1:31" x14ac:dyDescent="0.25">
      <c r="A22" s="28">
        <v>43872</v>
      </c>
      <c r="B22">
        <v>0</v>
      </c>
      <c r="C22">
        <v>0</v>
      </c>
      <c r="D22">
        <v>0</v>
      </c>
      <c r="E22">
        <v>3</v>
      </c>
      <c r="F22">
        <v>0</v>
      </c>
      <c r="G22">
        <v>0</v>
      </c>
      <c r="H22">
        <v>0</v>
      </c>
      <c r="I22">
        <v>0</v>
      </c>
      <c r="J22">
        <v>0</v>
      </c>
      <c r="K22">
        <v>0</v>
      </c>
      <c r="L22">
        <v>0</v>
      </c>
      <c r="M22">
        <v>0</v>
      </c>
      <c r="N22">
        <v>0</v>
      </c>
      <c r="O22">
        <v>0</v>
      </c>
      <c r="P22">
        <v>0</v>
      </c>
      <c r="Q22">
        <v>0</v>
      </c>
      <c r="R22">
        <v>0</v>
      </c>
      <c r="S22">
        <v>0</v>
      </c>
      <c r="T22">
        <v>21</v>
      </c>
      <c r="U22">
        <v>0</v>
      </c>
      <c r="V22">
        <v>0</v>
      </c>
      <c r="W22">
        <v>0</v>
      </c>
      <c r="X22">
        <v>0</v>
      </c>
      <c r="Y22">
        <v>0</v>
      </c>
      <c r="Z22">
        <v>0</v>
      </c>
      <c r="AA22">
        <v>0</v>
      </c>
      <c r="AB22">
        <v>0</v>
      </c>
      <c r="AC22">
        <v>0</v>
      </c>
      <c r="AD22">
        <v>0</v>
      </c>
      <c r="AE22">
        <v>0</v>
      </c>
    </row>
    <row r="23" spans="1:31" x14ac:dyDescent="0.25">
      <c r="A23" s="28">
        <v>43873</v>
      </c>
      <c r="B23">
        <v>0</v>
      </c>
      <c r="C23">
        <v>0</v>
      </c>
      <c r="D23">
        <v>0</v>
      </c>
      <c r="E23">
        <v>3</v>
      </c>
      <c r="F23">
        <v>0</v>
      </c>
      <c r="G23">
        <v>0</v>
      </c>
      <c r="H23">
        <v>0</v>
      </c>
      <c r="I23">
        <v>0</v>
      </c>
      <c r="J23">
        <v>0</v>
      </c>
      <c r="K23">
        <v>0</v>
      </c>
      <c r="L23">
        <v>0</v>
      </c>
      <c r="M23">
        <v>0</v>
      </c>
      <c r="N23">
        <v>0</v>
      </c>
      <c r="O23">
        <v>0</v>
      </c>
      <c r="P23">
        <v>0</v>
      </c>
      <c r="Q23">
        <v>0</v>
      </c>
      <c r="R23">
        <v>0</v>
      </c>
      <c r="S23">
        <v>0</v>
      </c>
      <c r="T23">
        <v>22</v>
      </c>
      <c r="U23">
        <v>0</v>
      </c>
      <c r="V23">
        <v>0</v>
      </c>
      <c r="W23">
        <v>0</v>
      </c>
      <c r="X23">
        <v>0</v>
      </c>
      <c r="Y23">
        <v>0</v>
      </c>
      <c r="Z23">
        <v>0</v>
      </c>
      <c r="AA23">
        <v>0</v>
      </c>
      <c r="AB23">
        <v>0</v>
      </c>
      <c r="AC23">
        <v>0</v>
      </c>
      <c r="AD23">
        <v>0</v>
      </c>
      <c r="AE23">
        <v>0</v>
      </c>
    </row>
    <row r="24" spans="1:31" x14ac:dyDescent="0.25">
      <c r="A24" s="28">
        <v>43874</v>
      </c>
      <c r="B24">
        <v>0</v>
      </c>
      <c r="C24">
        <v>0</v>
      </c>
      <c r="D24">
        <v>0</v>
      </c>
      <c r="E24">
        <v>3</v>
      </c>
      <c r="F24">
        <v>0</v>
      </c>
      <c r="G24">
        <v>0</v>
      </c>
      <c r="H24">
        <v>0</v>
      </c>
      <c r="I24">
        <v>0</v>
      </c>
      <c r="J24">
        <v>0</v>
      </c>
      <c r="K24">
        <v>0</v>
      </c>
      <c r="L24">
        <v>0</v>
      </c>
      <c r="M24">
        <v>0</v>
      </c>
      <c r="N24">
        <v>0</v>
      </c>
      <c r="O24">
        <v>0</v>
      </c>
      <c r="P24">
        <v>0</v>
      </c>
      <c r="Q24">
        <v>0</v>
      </c>
      <c r="R24">
        <v>0</v>
      </c>
      <c r="S24">
        <v>0</v>
      </c>
      <c r="T24">
        <v>23</v>
      </c>
      <c r="U24">
        <v>0</v>
      </c>
      <c r="V24">
        <v>0</v>
      </c>
      <c r="W24">
        <v>0</v>
      </c>
      <c r="X24">
        <v>0</v>
      </c>
      <c r="Y24">
        <v>0</v>
      </c>
      <c r="Z24">
        <v>0</v>
      </c>
      <c r="AA24">
        <v>0</v>
      </c>
      <c r="AB24">
        <v>0</v>
      </c>
      <c r="AC24">
        <v>0</v>
      </c>
      <c r="AD24">
        <v>0</v>
      </c>
      <c r="AE24">
        <v>0</v>
      </c>
    </row>
    <row r="25" spans="1:31" x14ac:dyDescent="0.25">
      <c r="A25" s="28">
        <v>43875</v>
      </c>
      <c r="B25">
        <v>0</v>
      </c>
      <c r="C25">
        <v>0</v>
      </c>
      <c r="D25">
        <v>0</v>
      </c>
      <c r="E25">
        <v>3</v>
      </c>
      <c r="F25">
        <v>0</v>
      </c>
      <c r="G25">
        <v>0</v>
      </c>
      <c r="H25">
        <v>0</v>
      </c>
      <c r="I25">
        <v>0</v>
      </c>
      <c r="J25">
        <v>0</v>
      </c>
      <c r="K25">
        <v>0</v>
      </c>
      <c r="L25">
        <v>0</v>
      </c>
      <c r="M25">
        <v>0</v>
      </c>
      <c r="N25">
        <v>0</v>
      </c>
      <c r="O25">
        <v>0</v>
      </c>
      <c r="P25">
        <v>0</v>
      </c>
      <c r="Q25">
        <v>0</v>
      </c>
      <c r="R25">
        <v>0</v>
      </c>
      <c r="S25">
        <v>0</v>
      </c>
      <c r="T25">
        <v>24</v>
      </c>
      <c r="U25">
        <v>0</v>
      </c>
      <c r="V25">
        <v>0</v>
      </c>
      <c r="W25">
        <v>0</v>
      </c>
      <c r="X25">
        <v>0</v>
      </c>
      <c r="Y25">
        <v>0</v>
      </c>
      <c r="Z25">
        <v>0</v>
      </c>
      <c r="AA25">
        <v>0</v>
      </c>
      <c r="AB25">
        <v>0</v>
      </c>
      <c r="AC25">
        <v>0</v>
      </c>
      <c r="AD25">
        <v>0</v>
      </c>
      <c r="AE25">
        <v>0</v>
      </c>
    </row>
    <row r="26" spans="1:31" x14ac:dyDescent="0.25">
      <c r="A26" s="28">
        <v>43876</v>
      </c>
      <c r="B26">
        <v>0</v>
      </c>
      <c r="C26">
        <v>0</v>
      </c>
      <c r="D26">
        <v>0</v>
      </c>
      <c r="E26">
        <v>3</v>
      </c>
      <c r="F26">
        <v>0</v>
      </c>
      <c r="G26">
        <v>0</v>
      </c>
      <c r="H26">
        <v>0</v>
      </c>
      <c r="I26">
        <v>0</v>
      </c>
      <c r="J26">
        <v>0</v>
      </c>
      <c r="K26">
        <v>0</v>
      </c>
      <c r="L26">
        <v>0</v>
      </c>
      <c r="M26">
        <v>0</v>
      </c>
      <c r="N26">
        <v>0</v>
      </c>
      <c r="O26">
        <v>0</v>
      </c>
      <c r="P26">
        <v>0</v>
      </c>
      <c r="Q26">
        <v>0</v>
      </c>
      <c r="R26">
        <v>0</v>
      </c>
      <c r="S26">
        <v>0</v>
      </c>
      <c r="T26">
        <v>25</v>
      </c>
      <c r="U26">
        <v>0</v>
      </c>
      <c r="V26">
        <v>0</v>
      </c>
      <c r="W26">
        <v>0</v>
      </c>
      <c r="X26">
        <v>0</v>
      </c>
      <c r="Y26">
        <v>0</v>
      </c>
      <c r="Z26">
        <v>0</v>
      </c>
      <c r="AA26">
        <v>0</v>
      </c>
      <c r="AB26">
        <v>0</v>
      </c>
      <c r="AC26">
        <v>0</v>
      </c>
      <c r="AD26">
        <v>0</v>
      </c>
      <c r="AE26">
        <v>0</v>
      </c>
    </row>
    <row r="27" spans="1:31" x14ac:dyDescent="0.25">
      <c r="A27" s="28">
        <v>43877</v>
      </c>
      <c r="B27">
        <v>0</v>
      </c>
      <c r="C27">
        <v>0</v>
      </c>
      <c r="D27">
        <v>0</v>
      </c>
      <c r="E27">
        <v>3</v>
      </c>
      <c r="F27">
        <v>0</v>
      </c>
      <c r="G27">
        <v>0</v>
      </c>
      <c r="H27">
        <v>0</v>
      </c>
      <c r="I27">
        <v>0</v>
      </c>
      <c r="J27">
        <v>0</v>
      </c>
      <c r="K27">
        <v>0</v>
      </c>
      <c r="L27">
        <v>0</v>
      </c>
      <c r="M27">
        <v>0</v>
      </c>
      <c r="N27">
        <v>0</v>
      </c>
      <c r="O27">
        <v>0</v>
      </c>
      <c r="P27">
        <v>0</v>
      </c>
      <c r="Q27">
        <v>0</v>
      </c>
      <c r="R27">
        <v>0</v>
      </c>
      <c r="S27">
        <v>0</v>
      </c>
      <c r="T27">
        <v>26</v>
      </c>
      <c r="U27">
        <v>0</v>
      </c>
      <c r="V27">
        <v>0</v>
      </c>
      <c r="W27">
        <v>0</v>
      </c>
      <c r="X27">
        <v>0</v>
      </c>
      <c r="Y27">
        <v>0</v>
      </c>
      <c r="Z27">
        <v>0</v>
      </c>
      <c r="AA27">
        <v>0</v>
      </c>
      <c r="AB27">
        <v>0</v>
      </c>
      <c r="AC27">
        <v>0</v>
      </c>
      <c r="AD27">
        <v>0</v>
      </c>
      <c r="AE27">
        <v>0</v>
      </c>
    </row>
    <row r="28" spans="1:31" x14ac:dyDescent="0.25">
      <c r="A28" s="28">
        <v>43878</v>
      </c>
      <c r="B28">
        <v>0</v>
      </c>
      <c r="C28">
        <v>0</v>
      </c>
      <c r="D28">
        <v>0</v>
      </c>
      <c r="E28">
        <v>3</v>
      </c>
      <c r="F28">
        <v>0</v>
      </c>
      <c r="G28">
        <v>0</v>
      </c>
      <c r="H28">
        <v>0</v>
      </c>
      <c r="I28">
        <v>0</v>
      </c>
      <c r="J28">
        <v>0</v>
      </c>
      <c r="K28">
        <v>0</v>
      </c>
      <c r="L28">
        <v>0</v>
      </c>
      <c r="M28">
        <v>0</v>
      </c>
      <c r="N28">
        <v>0</v>
      </c>
      <c r="O28">
        <v>0</v>
      </c>
      <c r="P28">
        <v>0</v>
      </c>
      <c r="Q28">
        <v>0</v>
      </c>
      <c r="R28">
        <v>0</v>
      </c>
      <c r="S28">
        <v>0</v>
      </c>
      <c r="T28">
        <v>27</v>
      </c>
      <c r="U28">
        <v>0</v>
      </c>
      <c r="V28">
        <v>0</v>
      </c>
      <c r="W28">
        <v>0</v>
      </c>
      <c r="X28">
        <v>0</v>
      </c>
      <c r="Y28">
        <v>0</v>
      </c>
      <c r="Z28">
        <v>0</v>
      </c>
      <c r="AA28">
        <v>0</v>
      </c>
      <c r="AB28">
        <v>0</v>
      </c>
      <c r="AC28">
        <v>0</v>
      </c>
      <c r="AD28">
        <v>0</v>
      </c>
      <c r="AE28">
        <v>0</v>
      </c>
    </row>
    <row r="29" spans="1:31" x14ac:dyDescent="0.25">
      <c r="A29" s="28">
        <v>43879</v>
      </c>
      <c r="B29">
        <v>0</v>
      </c>
      <c r="C29">
        <v>0</v>
      </c>
      <c r="D29">
        <v>0</v>
      </c>
      <c r="E29">
        <v>3</v>
      </c>
      <c r="F29">
        <v>0</v>
      </c>
      <c r="G29">
        <v>0</v>
      </c>
      <c r="H29">
        <v>0</v>
      </c>
      <c r="I29">
        <v>0</v>
      </c>
      <c r="J29">
        <v>0</v>
      </c>
      <c r="K29">
        <v>0</v>
      </c>
      <c r="L29">
        <v>0</v>
      </c>
      <c r="M29">
        <v>0</v>
      </c>
      <c r="N29">
        <v>0</v>
      </c>
      <c r="O29">
        <v>0</v>
      </c>
      <c r="P29">
        <v>0</v>
      </c>
      <c r="Q29">
        <v>0</v>
      </c>
      <c r="R29">
        <v>0</v>
      </c>
      <c r="S29">
        <v>0</v>
      </c>
      <c r="T29">
        <v>28</v>
      </c>
      <c r="U29">
        <v>0</v>
      </c>
      <c r="V29">
        <v>0</v>
      </c>
      <c r="W29">
        <v>0</v>
      </c>
      <c r="X29">
        <v>0</v>
      </c>
      <c r="Y29">
        <v>0</v>
      </c>
      <c r="Z29">
        <v>0</v>
      </c>
      <c r="AA29">
        <v>0</v>
      </c>
      <c r="AB29">
        <v>0</v>
      </c>
      <c r="AC29">
        <v>0</v>
      </c>
      <c r="AD29">
        <v>0</v>
      </c>
      <c r="AE29">
        <v>0</v>
      </c>
    </row>
    <row r="30" spans="1:31" x14ac:dyDescent="0.25">
      <c r="A30" s="28">
        <v>43880</v>
      </c>
      <c r="B30">
        <v>0</v>
      </c>
      <c r="C30">
        <v>0</v>
      </c>
      <c r="D30">
        <v>0</v>
      </c>
      <c r="E30">
        <v>3</v>
      </c>
      <c r="F30">
        <v>0</v>
      </c>
      <c r="G30">
        <v>0</v>
      </c>
      <c r="H30">
        <v>0</v>
      </c>
      <c r="I30">
        <v>0</v>
      </c>
      <c r="J30">
        <v>0</v>
      </c>
      <c r="K30">
        <v>0</v>
      </c>
      <c r="L30">
        <v>0</v>
      </c>
      <c r="M30">
        <v>0</v>
      </c>
      <c r="N30">
        <v>0</v>
      </c>
      <c r="O30">
        <v>0</v>
      </c>
      <c r="P30">
        <v>0</v>
      </c>
      <c r="Q30">
        <v>0</v>
      </c>
      <c r="R30">
        <v>0</v>
      </c>
      <c r="S30">
        <v>0</v>
      </c>
      <c r="T30">
        <v>29</v>
      </c>
      <c r="U30">
        <v>0</v>
      </c>
      <c r="V30">
        <v>0</v>
      </c>
      <c r="W30">
        <v>0</v>
      </c>
      <c r="X30">
        <v>0</v>
      </c>
      <c r="Y30">
        <v>0</v>
      </c>
      <c r="Z30">
        <v>0</v>
      </c>
      <c r="AA30">
        <v>0</v>
      </c>
      <c r="AB30">
        <v>0</v>
      </c>
      <c r="AC30">
        <v>0</v>
      </c>
      <c r="AD30">
        <v>0</v>
      </c>
      <c r="AE30">
        <v>0</v>
      </c>
    </row>
    <row r="31" spans="1:31" x14ac:dyDescent="0.25">
      <c r="A31" s="28">
        <v>43881</v>
      </c>
      <c r="B31">
        <v>0</v>
      </c>
      <c r="C31">
        <v>0</v>
      </c>
      <c r="D31">
        <v>0</v>
      </c>
      <c r="E31">
        <v>3</v>
      </c>
      <c r="F31">
        <v>0</v>
      </c>
      <c r="G31">
        <v>0</v>
      </c>
      <c r="H31">
        <v>0</v>
      </c>
      <c r="I31">
        <v>0</v>
      </c>
      <c r="J31">
        <v>0</v>
      </c>
      <c r="K31">
        <v>0</v>
      </c>
      <c r="L31">
        <v>0</v>
      </c>
      <c r="M31">
        <v>0</v>
      </c>
      <c r="N31">
        <v>0</v>
      </c>
      <c r="O31">
        <v>0</v>
      </c>
      <c r="P31">
        <v>0</v>
      </c>
      <c r="Q31">
        <v>0</v>
      </c>
      <c r="R31">
        <v>0</v>
      </c>
      <c r="S31">
        <v>0</v>
      </c>
      <c r="T31">
        <v>30</v>
      </c>
      <c r="U31">
        <v>0</v>
      </c>
      <c r="V31">
        <v>0</v>
      </c>
      <c r="W31">
        <v>0</v>
      </c>
      <c r="X31">
        <v>0</v>
      </c>
      <c r="Y31">
        <v>0</v>
      </c>
      <c r="Z31">
        <v>0</v>
      </c>
      <c r="AA31">
        <v>0</v>
      </c>
      <c r="AB31">
        <v>0</v>
      </c>
      <c r="AC31">
        <v>0</v>
      </c>
      <c r="AD31">
        <v>0</v>
      </c>
      <c r="AE31">
        <v>0</v>
      </c>
    </row>
    <row r="32" spans="1:31" x14ac:dyDescent="0.25">
      <c r="A32" s="28">
        <v>43882</v>
      </c>
      <c r="B32">
        <v>0</v>
      </c>
      <c r="C32">
        <v>0</v>
      </c>
      <c r="D32">
        <v>0</v>
      </c>
      <c r="E32">
        <v>3</v>
      </c>
      <c r="F32">
        <v>0</v>
      </c>
      <c r="G32">
        <v>0</v>
      </c>
      <c r="H32">
        <v>0</v>
      </c>
      <c r="I32">
        <v>0</v>
      </c>
      <c r="J32">
        <v>0</v>
      </c>
      <c r="K32">
        <v>0</v>
      </c>
      <c r="L32">
        <v>0</v>
      </c>
      <c r="M32">
        <v>0</v>
      </c>
      <c r="N32">
        <v>0</v>
      </c>
      <c r="O32">
        <v>0</v>
      </c>
      <c r="P32">
        <v>0</v>
      </c>
      <c r="Q32">
        <v>0</v>
      </c>
      <c r="R32">
        <v>0</v>
      </c>
      <c r="S32">
        <v>0</v>
      </c>
      <c r="T32">
        <v>31</v>
      </c>
      <c r="U32">
        <v>0</v>
      </c>
      <c r="V32">
        <v>0</v>
      </c>
      <c r="W32">
        <v>0</v>
      </c>
      <c r="X32">
        <v>0</v>
      </c>
      <c r="Y32">
        <v>0</v>
      </c>
      <c r="Z32">
        <v>0</v>
      </c>
      <c r="AA32">
        <v>0</v>
      </c>
      <c r="AB32">
        <v>0</v>
      </c>
      <c r="AC32">
        <v>0</v>
      </c>
      <c r="AD32">
        <v>0</v>
      </c>
      <c r="AE32">
        <v>0</v>
      </c>
    </row>
    <row r="33" spans="1:31" x14ac:dyDescent="0.25">
      <c r="A33" s="28">
        <v>43883</v>
      </c>
      <c r="B33">
        <v>0</v>
      </c>
      <c r="C33">
        <v>0</v>
      </c>
      <c r="D33">
        <v>0</v>
      </c>
      <c r="E33">
        <v>3</v>
      </c>
      <c r="F33">
        <v>0</v>
      </c>
      <c r="G33">
        <v>0</v>
      </c>
      <c r="H33">
        <v>0</v>
      </c>
      <c r="I33">
        <v>0</v>
      </c>
      <c r="J33">
        <v>0</v>
      </c>
      <c r="K33">
        <v>0</v>
      </c>
      <c r="L33">
        <v>0</v>
      </c>
      <c r="M33">
        <v>0</v>
      </c>
      <c r="N33">
        <v>0</v>
      </c>
      <c r="O33">
        <v>0</v>
      </c>
      <c r="P33">
        <v>0</v>
      </c>
      <c r="Q33">
        <v>0</v>
      </c>
      <c r="R33">
        <v>0</v>
      </c>
      <c r="S33">
        <v>0</v>
      </c>
      <c r="T33">
        <v>32</v>
      </c>
      <c r="U33">
        <v>0</v>
      </c>
      <c r="V33">
        <v>0</v>
      </c>
      <c r="W33">
        <v>0</v>
      </c>
      <c r="X33">
        <v>0</v>
      </c>
      <c r="Y33">
        <v>0</v>
      </c>
      <c r="Z33">
        <v>0</v>
      </c>
      <c r="AA33">
        <v>0</v>
      </c>
      <c r="AB33">
        <v>0</v>
      </c>
      <c r="AC33">
        <v>0</v>
      </c>
      <c r="AD33">
        <v>0</v>
      </c>
      <c r="AE33">
        <v>0</v>
      </c>
    </row>
    <row r="34" spans="1:31" x14ac:dyDescent="0.25">
      <c r="A34" s="28">
        <v>43884</v>
      </c>
      <c r="B34">
        <v>0</v>
      </c>
      <c r="C34">
        <v>0</v>
      </c>
      <c r="D34">
        <v>0</v>
      </c>
      <c r="E34">
        <v>3</v>
      </c>
      <c r="F34">
        <v>0</v>
      </c>
      <c r="G34">
        <v>0</v>
      </c>
      <c r="H34">
        <v>0</v>
      </c>
      <c r="I34">
        <v>0</v>
      </c>
      <c r="J34">
        <v>0</v>
      </c>
      <c r="K34">
        <v>0</v>
      </c>
      <c r="L34">
        <v>0</v>
      </c>
      <c r="M34">
        <v>0</v>
      </c>
      <c r="N34">
        <v>0</v>
      </c>
      <c r="O34">
        <v>0</v>
      </c>
      <c r="P34">
        <v>0</v>
      </c>
      <c r="Q34">
        <v>0</v>
      </c>
      <c r="R34">
        <v>0</v>
      </c>
      <c r="S34">
        <v>0</v>
      </c>
      <c r="T34">
        <v>33</v>
      </c>
      <c r="U34">
        <v>0</v>
      </c>
      <c r="V34">
        <v>0</v>
      </c>
      <c r="W34">
        <v>0</v>
      </c>
      <c r="X34">
        <v>0</v>
      </c>
      <c r="Y34">
        <v>0</v>
      </c>
      <c r="Z34">
        <v>0</v>
      </c>
      <c r="AA34">
        <v>0</v>
      </c>
      <c r="AB34">
        <v>0</v>
      </c>
      <c r="AC34">
        <v>0</v>
      </c>
      <c r="AD34">
        <v>0</v>
      </c>
      <c r="AE34">
        <v>0</v>
      </c>
    </row>
    <row r="35" spans="1:31" x14ac:dyDescent="0.25">
      <c r="A35" s="28">
        <v>43885</v>
      </c>
      <c r="B35">
        <v>0</v>
      </c>
      <c r="C35">
        <v>0</v>
      </c>
      <c r="D35">
        <v>0</v>
      </c>
      <c r="E35">
        <v>3</v>
      </c>
      <c r="F35">
        <v>0</v>
      </c>
      <c r="G35">
        <v>0</v>
      </c>
      <c r="H35">
        <v>0</v>
      </c>
      <c r="I35">
        <v>0</v>
      </c>
      <c r="J35">
        <v>0</v>
      </c>
      <c r="K35">
        <v>0</v>
      </c>
      <c r="L35">
        <v>0</v>
      </c>
      <c r="M35">
        <v>0</v>
      </c>
      <c r="N35">
        <v>0</v>
      </c>
      <c r="O35">
        <v>0</v>
      </c>
      <c r="P35">
        <v>0</v>
      </c>
      <c r="Q35">
        <v>0</v>
      </c>
      <c r="R35">
        <v>0</v>
      </c>
      <c r="S35">
        <v>0</v>
      </c>
      <c r="T35">
        <v>34</v>
      </c>
      <c r="U35">
        <v>0</v>
      </c>
      <c r="V35">
        <v>0</v>
      </c>
      <c r="W35">
        <v>0</v>
      </c>
      <c r="X35">
        <v>0</v>
      </c>
      <c r="Y35">
        <v>0</v>
      </c>
      <c r="Z35">
        <v>0</v>
      </c>
      <c r="AA35">
        <v>0</v>
      </c>
      <c r="AB35">
        <v>0</v>
      </c>
      <c r="AC35">
        <v>0</v>
      </c>
      <c r="AD35">
        <v>0</v>
      </c>
      <c r="AE35">
        <v>0</v>
      </c>
    </row>
    <row r="36" spans="1:31" x14ac:dyDescent="0.25">
      <c r="A36" s="28">
        <v>43886</v>
      </c>
      <c r="B36">
        <v>0</v>
      </c>
      <c r="C36">
        <v>0</v>
      </c>
      <c r="D36">
        <v>0</v>
      </c>
      <c r="E36">
        <v>3</v>
      </c>
      <c r="F36">
        <v>0</v>
      </c>
      <c r="G36">
        <v>0</v>
      </c>
      <c r="H36">
        <v>0</v>
      </c>
      <c r="I36">
        <v>0</v>
      </c>
      <c r="J36">
        <v>0</v>
      </c>
      <c r="K36">
        <v>0</v>
      </c>
      <c r="L36">
        <v>0</v>
      </c>
      <c r="M36">
        <v>0</v>
      </c>
      <c r="N36">
        <v>0</v>
      </c>
      <c r="O36">
        <v>0</v>
      </c>
      <c r="P36">
        <v>0</v>
      </c>
      <c r="Q36">
        <v>0</v>
      </c>
      <c r="R36">
        <v>0</v>
      </c>
      <c r="S36">
        <v>0</v>
      </c>
      <c r="T36">
        <v>35</v>
      </c>
      <c r="U36">
        <v>0</v>
      </c>
      <c r="V36">
        <v>0</v>
      </c>
      <c r="W36">
        <v>0</v>
      </c>
      <c r="X36">
        <v>0</v>
      </c>
      <c r="Y36">
        <v>0</v>
      </c>
      <c r="Z36">
        <v>0</v>
      </c>
      <c r="AA36">
        <v>0</v>
      </c>
      <c r="AB36">
        <v>0</v>
      </c>
      <c r="AC36">
        <v>0</v>
      </c>
      <c r="AD36">
        <v>0</v>
      </c>
      <c r="AE36">
        <v>0</v>
      </c>
    </row>
    <row r="37" spans="1:31" x14ac:dyDescent="0.25">
      <c r="A37" s="28">
        <v>43887</v>
      </c>
      <c r="B37">
        <v>0</v>
      </c>
      <c r="C37">
        <v>0</v>
      </c>
      <c r="D37">
        <v>0</v>
      </c>
      <c r="E37">
        <v>3</v>
      </c>
      <c r="F37">
        <v>0</v>
      </c>
      <c r="G37">
        <v>0</v>
      </c>
      <c r="H37">
        <v>0</v>
      </c>
      <c r="I37">
        <v>0</v>
      </c>
      <c r="J37">
        <v>0</v>
      </c>
      <c r="K37">
        <v>0</v>
      </c>
      <c r="L37">
        <v>0</v>
      </c>
      <c r="M37">
        <v>0</v>
      </c>
      <c r="N37">
        <v>0</v>
      </c>
      <c r="O37">
        <v>0</v>
      </c>
      <c r="P37">
        <v>0</v>
      </c>
      <c r="Q37">
        <v>0</v>
      </c>
      <c r="R37">
        <v>0</v>
      </c>
      <c r="S37">
        <v>0</v>
      </c>
      <c r="T37">
        <v>36</v>
      </c>
      <c r="U37">
        <v>0</v>
      </c>
      <c r="V37">
        <v>0</v>
      </c>
      <c r="W37">
        <v>0</v>
      </c>
      <c r="X37">
        <v>0</v>
      </c>
      <c r="Y37">
        <v>0</v>
      </c>
      <c r="Z37">
        <v>0</v>
      </c>
      <c r="AA37">
        <v>0</v>
      </c>
      <c r="AB37">
        <v>0</v>
      </c>
      <c r="AC37">
        <v>0</v>
      </c>
      <c r="AD37">
        <v>0</v>
      </c>
      <c r="AE37">
        <v>0</v>
      </c>
    </row>
    <row r="38" spans="1:31" x14ac:dyDescent="0.25">
      <c r="A38" s="28">
        <v>43888</v>
      </c>
      <c r="B38">
        <v>0</v>
      </c>
      <c r="C38">
        <v>0</v>
      </c>
      <c r="D38">
        <v>0</v>
      </c>
      <c r="E38">
        <v>3</v>
      </c>
      <c r="F38">
        <v>0</v>
      </c>
      <c r="G38">
        <v>0</v>
      </c>
      <c r="H38">
        <v>0</v>
      </c>
      <c r="I38">
        <v>0</v>
      </c>
      <c r="J38">
        <v>0</v>
      </c>
      <c r="K38">
        <v>0</v>
      </c>
      <c r="L38">
        <v>0</v>
      </c>
      <c r="M38">
        <v>0</v>
      </c>
      <c r="N38">
        <v>0</v>
      </c>
      <c r="O38">
        <v>0</v>
      </c>
      <c r="P38">
        <v>0</v>
      </c>
      <c r="Q38">
        <v>0</v>
      </c>
      <c r="R38">
        <v>0</v>
      </c>
      <c r="S38">
        <v>0</v>
      </c>
      <c r="T38">
        <v>37</v>
      </c>
      <c r="U38">
        <v>0</v>
      </c>
      <c r="V38">
        <v>0</v>
      </c>
      <c r="W38">
        <v>0</v>
      </c>
      <c r="X38">
        <v>0</v>
      </c>
      <c r="Y38">
        <v>0</v>
      </c>
      <c r="Z38">
        <v>0</v>
      </c>
      <c r="AA38">
        <v>0</v>
      </c>
      <c r="AB38">
        <v>0</v>
      </c>
      <c r="AC38">
        <v>0</v>
      </c>
      <c r="AD38">
        <v>0</v>
      </c>
      <c r="AE38">
        <v>0</v>
      </c>
    </row>
    <row r="39" spans="1:31" x14ac:dyDescent="0.25">
      <c r="A39" s="28">
        <v>43889</v>
      </c>
      <c r="B39">
        <v>0</v>
      </c>
      <c r="C39">
        <v>0</v>
      </c>
      <c r="D39">
        <v>0</v>
      </c>
      <c r="E39">
        <v>3</v>
      </c>
      <c r="F39">
        <v>0</v>
      </c>
      <c r="G39">
        <v>0</v>
      </c>
      <c r="H39">
        <v>0</v>
      </c>
      <c r="I39">
        <v>0</v>
      </c>
      <c r="J39">
        <v>0</v>
      </c>
      <c r="K39">
        <v>0</v>
      </c>
      <c r="L39">
        <v>0</v>
      </c>
      <c r="M39">
        <v>0</v>
      </c>
      <c r="N39">
        <v>0</v>
      </c>
      <c r="O39">
        <v>0</v>
      </c>
      <c r="P39">
        <v>0</v>
      </c>
      <c r="Q39">
        <v>0</v>
      </c>
      <c r="R39">
        <v>0</v>
      </c>
      <c r="S39">
        <v>0</v>
      </c>
      <c r="T39">
        <v>38</v>
      </c>
      <c r="U39">
        <v>0</v>
      </c>
      <c r="V39">
        <v>0</v>
      </c>
      <c r="W39">
        <v>0</v>
      </c>
      <c r="X39">
        <v>0</v>
      </c>
      <c r="Y39">
        <v>0</v>
      </c>
      <c r="Z39">
        <v>0</v>
      </c>
      <c r="AA39">
        <v>0</v>
      </c>
      <c r="AB39">
        <v>0</v>
      </c>
      <c r="AC39">
        <v>0</v>
      </c>
      <c r="AD39">
        <v>0</v>
      </c>
      <c r="AE39">
        <v>0</v>
      </c>
    </row>
    <row r="40" spans="1:31" x14ac:dyDescent="0.25">
      <c r="A40" s="28">
        <v>43890</v>
      </c>
      <c r="B40">
        <v>0</v>
      </c>
      <c r="C40">
        <v>0</v>
      </c>
      <c r="D40">
        <v>0</v>
      </c>
      <c r="E40">
        <v>3</v>
      </c>
      <c r="F40">
        <v>0</v>
      </c>
      <c r="G40">
        <v>0</v>
      </c>
      <c r="H40">
        <v>0</v>
      </c>
      <c r="I40">
        <v>0</v>
      </c>
      <c r="J40">
        <v>0</v>
      </c>
      <c r="K40">
        <v>0</v>
      </c>
      <c r="L40">
        <v>0</v>
      </c>
      <c r="M40">
        <v>0</v>
      </c>
      <c r="N40">
        <v>0</v>
      </c>
      <c r="O40">
        <v>0</v>
      </c>
      <c r="P40">
        <v>0</v>
      </c>
      <c r="Q40">
        <v>0</v>
      </c>
      <c r="R40">
        <v>0</v>
      </c>
      <c r="S40">
        <v>0</v>
      </c>
      <c r="T40">
        <v>39</v>
      </c>
      <c r="U40">
        <v>0</v>
      </c>
      <c r="V40">
        <v>0</v>
      </c>
      <c r="W40">
        <v>0</v>
      </c>
      <c r="X40">
        <v>0</v>
      </c>
      <c r="Y40">
        <v>0</v>
      </c>
      <c r="Z40">
        <v>0</v>
      </c>
      <c r="AA40">
        <v>0</v>
      </c>
      <c r="AB40">
        <v>0</v>
      </c>
      <c r="AC40">
        <v>0</v>
      </c>
      <c r="AD40">
        <v>0</v>
      </c>
      <c r="AE40">
        <v>0</v>
      </c>
    </row>
    <row r="41" spans="1:31" x14ac:dyDescent="0.25">
      <c r="A41" s="28">
        <v>43891</v>
      </c>
      <c r="B41">
        <v>0</v>
      </c>
      <c r="C41">
        <v>0</v>
      </c>
      <c r="D41">
        <v>0</v>
      </c>
      <c r="E41">
        <v>3</v>
      </c>
      <c r="F41">
        <v>0</v>
      </c>
      <c r="G41">
        <v>0</v>
      </c>
      <c r="H41">
        <v>0</v>
      </c>
      <c r="I41">
        <v>0</v>
      </c>
      <c r="J41">
        <v>0</v>
      </c>
      <c r="K41">
        <v>0</v>
      </c>
      <c r="L41">
        <v>0</v>
      </c>
      <c r="M41">
        <v>0</v>
      </c>
      <c r="N41">
        <v>0</v>
      </c>
      <c r="O41">
        <v>0</v>
      </c>
      <c r="P41">
        <v>0</v>
      </c>
      <c r="Q41">
        <v>0</v>
      </c>
      <c r="R41">
        <v>0</v>
      </c>
      <c r="S41">
        <v>0</v>
      </c>
      <c r="T41">
        <v>40</v>
      </c>
      <c r="U41">
        <v>0</v>
      </c>
      <c r="V41">
        <v>0</v>
      </c>
      <c r="W41">
        <v>0</v>
      </c>
      <c r="X41">
        <v>0</v>
      </c>
      <c r="Y41">
        <v>0</v>
      </c>
      <c r="Z41">
        <v>0</v>
      </c>
      <c r="AA41">
        <v>0</v>
      </c>
      <c r="AB41">
        <v>0</v>
      </c>
      <c r="AC41">
        <v>0</v>
      </c>
      <c r="AD41">
        <v>0</v>
      </c>
      <c r="AE41">
        <v>0</v>
      </c>
    </row>
    <row r="42" spans="1:31" x14ac:dyDescent="0.25">
      <c r="A42" s="28">
        <v>43892</v>
      </c>
      <c r="B42">
        <v>0</v>
      </c>
      <c r="C42">
        <v>0</v>
      </c>
      <c r="D42">
        <v>0</v>
      </c>
      <c r="E42">
        <v>5</v>
      </c>
      <c r="F42">
        <v>2</v>
      </c>
      <c r="G42">
        <v>0</v>
      </c>
      <c r="H42">
        <v>0</v>
      </c>
      <c r="I42">
        <v>0</v>
      </c>
      <c r="J42">
        <v>0</v>
      </c>
      <c r="K42">
        <v>0</v>
      </c>
      <c r="L42">
        <v>0</v>
      </c>
      <c r="M42">
        <v>0</v>
      </c>
      <c r="N42">
        <v>0</v>
      </c>
      <c r="O42">
        <v>0</v>
      </c>
      <c r="P42">
        <v>0</v>
      </c>
      <c r="Q42">
        <v>0</v>
      </c>
      <c r="R42">
        <v>0</v>
      </c>
      <c r="S42">
        <v>0</v>
      </c>
      <c r="T42">
        <v>41</v>
      </c>
      <c r="U42">
        <v>0</v>
      </c>
      <c r="V42">
        <v>0</v>
      </c>
      <c r="W42">
        <v>0</v>
      </c>
      <c r="X42">
        <v>0</v>
      </c>
      <c r="Y42">
        <v>0</v>
      </c>
      <c r="Z42">
        <v>0</v>
      </c>
      <c r="AA42">
        <v>0</v>
      </c>
      <c r="AB42">
        <v>0</v>
      </c>
      <c r="AC42">
        <v>0</v>
      </c>
      <c r="AD42">
        <v>0</v>
      </c>
      <c r="AE42">
        <v>0</v>
      </c>
    </row>
    <row r="43" spans="1:31" x14ac:dyDescent="0.25">
      <c r="A43" s="28">
        <v>43893</v>
      </c>
      <c r="B43">
        <v>0</v>
      </c>
      <c r="C43">
        <v>0</v>
      </c>
      <c r="D43">
        <v>0</v>
      </c>
      <c r="E43">
        <v>5</v>
      </c>
      <c r="F43">
        <v>0</v>
      </c>
      <c r="G43">
        <v>0</v>
      </c>
      <c r="H43">
        <v>0</v>
      </c>
      <c r="I43">
        <v>0</v>
      </c>
      <c r="J43">
        <v>0</v>
      </c>
      <c r="K43">
        <v>0</v>
      </c>
      <c r="L43">
        <v>0</v>
      </c>
      <c r="M43">
        <v>0</v>
      </c>
      <c r="N43">
        <v>0</v>
      </c>
      <c r="O43">
        <v>0</v>
      </c>
      <c r="P43">
        <v>0</v>
      </c>
      <c r="Q43">
        <v>1</v>
      </c>
      <c r="R43">
        <v>1</v>
      </c>
      <c r="S43">
        <v>0</v>
      </c>
      <c r="T43">
        <v>42</v>
      </c>
      <c r="U43">
        <v>0</v>
      </c>
      <c r="V43">
        <v>0</v>
      </c>
      <c r="W43">
        <v>0</v>
      </c>
      <c r="X43">
        <v>0</v>
      </c>
      <c r="Y43">
        <v>0</v>
      </c>
      <c r="Z43">
        <v>0</v>
      </c>
      <c r="AA43">
        <v>0</v>
      </c>
      <c r="AB43">
        <v>0</v>
      </c>
      <c r="AC43">
        <v>0</v>
      </c>
      <c r="AD43">
        <v>0</v>
      </c>
      <c r="AE43">
        <v>0</v>
      </c>
    </row>
    <row r="44" spans="1:31" x14ac:dyDescent="0.25">
      <c r="A44" s="28">
        <v>43894</v>
      </c>
      <c r="B44">
        <v>0</v>
      </c>
      <c r="C44">
        <v>0</v>
      </c>
      <c r="D44">
        <v>0</v>
      </c>
      <c r="E44">
        <v>28</v>
      </c>
      <c r="F44">
        <v>23</v>
      </c>
      <c r="G44">
        <v>0</v>
      </c>
      <c r="H44">
        <v>0</v>
      </c>
      <c r="I44">
        <v>0</v>
      </c>
      <c r="J44">
        <v>0</v>
      </c>
      <c r="K44">
        <v>0</v>
      </c>
      <c r="L44">
        <v>0</v>
      </c>
      <c r="M44">
        <v>0</v>
      </c>
      <c r="N44">
        <v>0</v>
      </c>
      <c r="O44">
        <v>0</v>
      </c>
      <c r="P44">
        <v>0</v>
      </c>
      <c r="Q44">
        <v>1</v>
      </c>
      <c r="R44">
        <v>0</v>
      </c>
      <c r="S44">
        <v>0</v>
      </c>
      <c r="T44">
        <v>43</v>
      </c>
      <c r="U44">
        <v>0</v>
      </c>
      <c r="V44">
        <v>0</v>
      </c>
      <c r="W44">
        <v>0</v>
      </c>
      <c r="X44">
        <v>0</v>
      </c>
      <c r="Y44">
        <v>0</v>
      </c>
      <c r="Z44">
        <v>0</v>
      </c>
      <c r="AA44">
        <v>0</v>
      </c>
      <c r="AB44">
        <v>0</v>
      </c>
      <c r="AC44">
        <v>0</v>
      </c>
      <c r="AD44">
        <v>0</v>
      </c>
      <c r="AE44">
        <v>0</v>
      </c>
    </row>
    <row r="45" spans="1:31" x14ac:dyDescent="0.25">
      <c r="A45" s="28">
        <v>43895</v>
      </c>
      <c r="B45">
        <v>0</v>
      </c>
      <c r="C45">
        <v>0</v>
      </c>
      <c r="D45">
        <v>0</v>
      </c>
      <c r="E45">
        <v>30</v>
      </c>
      <c r="F45">
        <v>2</v>
      </c>
      <c r="G45">
        <v>0</v>
      </c>
      <c r="H45">
        <v>0</v>
      </c>
      <c r="I45">
        <v>0</v>
      </c>
      <c r="J45">
        <v>0</v>
      </c>
      <c r="K45">
        <v>0</v>
      </c>
      <c r="L45">
        <v>0</v>
      </c>
      <c r="M45">
        <v>0</v>
      </c>
      <c r="N45">
        <v>0</v>
      </c>
      <c r="O45">
        <v>0</v>
      </c>
      <c r="P45">
        <v>0</v>
      </c>
      <c r="Q45">
        <v>1</v>
      </c>
      <c r="R45">
        <v>0</v>
      </c>
      <c r="S45">
        <v>0</v>
      </c>
      <c r="T45">
        <v>44</v>
      </c>
      <c r="U45">
        <v>0</v>
      </c>
      <c r="V45">
        <v>0</v>
      </c>
      <c r="W45">
        <v>0</v>
      </c>
      <c r="X45">
        <v>0</v>
      </c>
      <c r="Y45">
        <v>0</v>
      </c>
      <c r="Z45">
        <v>0</v>
      </c>
      <c r="AA45">
        <v>0</v>
      </c>
      <c r="AB45">
        <v>0</v>
      </c>
      <c r="AC45">
        <v>0</v>
      </c>
      <c r="AD45">
        <v>0</v>
      </c>
      <c r="AE45">
        <v>0</v>
      </c>
    </row>
    <row r="46" spans="1:31" x14ac:dyDescent="0.25">
      <c r="A46" s="28">
        <v>43896</v>
      </c>
      <c r="B46">
        <v>0</v>
      </c>
      <c r="C46">
        <v>0</v>
      </c>
      <c r="D46">
        <v>0</v>
      </c>
      <c r="E46">
        <v>31</v>
      </c>
      <c r="F46">
        <v>1</v>
      </c>
      <c r="G46">
        <v>0</v>
      </c>
      <c r="H46">
        <v>0</v>
      </c>
      <c r="I46">
        <v>0</v>
      </c>
      <c r="J46">
        <v>0</v>
      </c>
      <c r="K46">
        <v>0</v>
      </c>
      <c r="L46">
        <v>0</v>
      </c>
      <c r="M46">
        <v>0</v>
      </c>
      <c r="N46">
        <v>0</v>
      </c>
      <c r="O46">
        <v>0</v>
      </c>
      <c r="P46">
        <v>0</v>
      </c>
      <c r="Q46">
        <v>1</v>
      </c>
      <c r="R46">
        <v>0</v>
      </c>
      <c r="S46">
        <v>0</v>
      </c>
      <c r="T46">
        <v>45</v>
      </c>
      <c r="U46">
        <v>0</v>
      </c>
      <c r="V46">
        <v>0</v>
      </c>
      <c r="W46">
        <v>0</v>
      </c>
      <c r="X46">
        <v>0</v>
      </c>
      <c r="Y46">
        <v>0</v>
      </c>
      <c r="Z46">
        <v>0</v>
      </c>
      <c r="AA46">
        <v>0</v>
      </c>
      <c r="AB46">
        <v>0</v>
      </c>
      <c r="AC46">
        <v>0</v>
      </c>
      <c r="AD46">
        <v>0</v>
      </c>
      <c r="AE46">
        <v>0</v>
      </c>
    </row>
    <row r="47" spans="1:31" x14ac:dyDescent="0.25">
      <c r="A47" s="28">
        <v>43897</v>
      </c>
      <c r="B47">
        <v>0</v>
      </c>
      <c r="C47">
        <v>0</v>
      </c>
      <c r="D47">
        <v>0</v>
      </c>
      <c r="E47">
        <v>34</v>
      </c>
      <c r="F47">
        <v>3</v>
      </c>
      <c r="G47">
        <v>0</v>
      </c>
      <c r="H47">
        <v>0</v>
      </c>
      <c r="I47">
        <v>0</v>
      </c>
      <c r="J47">
        <v>0</v>
      </c>
      <c r="K47">
        <v>0</v>
      </c>
      <c r="L47">
        <v>0</v>
      </c>
      <c r="M47">
        <v>0</v>
      </c>
      <c r="N47">
        <v>0</v>
      </c>
      <c r="O47">
        <v>0</v>
      </c>
      <c r="P47">
        <v>0</v>
      </c>
      <c r="Q47">
        <v>1</v>
      </c>
      <c r="R47">
        <v>0</v>
      </c>
      <c r="S47">
        <v>0</v>
      </c>
      <c r="T47">
        <v>46</v>
      </c>
      <c r="U47">
        <v>0</v>
      </c>
      <c r="V47">
        <v>0</v>
      </c>
      <c r="W47">
        <v>0</v>
      </c>
      <c r="X47">
        <v>0</v>
      </c>
      <c r="Y47">
        <v>0</v>
      </c>
      <c r="Z47">
        <v>0</v>
      </c>
      <c r="AA47">
        <v>0</v>
      </c>
      <c r="AB47">
        <v>0</v>
      </c>
      <c r="AC47">
        <v>0</v>
      </c>
      <c r="AD47">
        <v>0</v>
      </c>
      <c r="AE47">
        <v>0</v>
      </c>
    </row>
    <row r="48" spans="1:31" x14ac:dyDescent="0.25">
      <c r="A48" s="28">
        <v>43898</v>
      </c>
      <c r="B48">
        <v>0</v>
      </c>
      <c r="C48">
        <v>0</v>
      </c>
      <c r="D48">
        <v>0</v>
      </c>
      <c r="E48">
        <v>39</v>
      </c>
      <c r="F48">
        <v>5</v>
      </c>
      <c r="G48">
        <v>0</v>
      </c>
      <c r="H48">
        <v>0</v>
      </c>
      <c r="I48">
        <v>0</v>
      </c>
      <c r="J48">
        <v>0</v>
      </c>
      <c r="K48">
        <v>0</v>
      </c>
      <c r="L48">
        <v>0</v>
      </c>
      <c r="M48">
        <v>0</v>
      </c>
      <c r="N48">
        <v>0</v>
      </c>
      <c r="O48">
        <v>0</v>
      </c>
      <c r="P48">
        <v>0</v>
      </c>
      <c r="Q48">
        <v>1</v>
      </c>
      <c r="R48">
        <v>0</v>
      </c>
      <c r="S48">
        <v>0</v>
      </c>
      <c r="T48">
        <v>47</v>
      </c>
      <c r="U48">
        <v>0</v>
      </c>
      <c r="V48">
        <v>0</v>
      </c>
      <c r="W48">
        <v>0</v>
      </c>
      <c r="X48">
        <v>0</v>
      </c>
      <c r="Y48">
        <v>0</v>
      </c>
      <c r="Z48">
        <v>0</v>
      </c>
      <c r="AA48">
        <v>0</v>
      </c>
      <c r="AB48">
        <v>0</v>
      </c>
      <c r="AC48">
        <v>0</v>
      </c>
      <c r="AD48">
        <v>0</v>
      </c>
      <c r="AE48">
        <v>0</v>
      </c>
    </row>
    <row r="49" spans="1:31" x14ac:dyDescent="0.25">
      <c r="A49" s="28">
        <v>43899</v>
      </c>
      <c r="B49">
        <v>0</v>
      </c>
      <c r="C49">
        <v>0</v>
      </c>
      <c r="D49">
        <v>0</v>
      </c>
      <c r="E49">
        <v>43</v>
      </c>
      <c r="F49">
        <v>4</v>
      </c>
      <c r="G49">
        <v>0</v>
      </c>
      <c r="H49">
        <v>0</v>
      </c>
      <c r="I49">
        <v>0</v>
      </c>
      <c r="J49">
        <v>0</v>
      </c>
      <c r="K49">
        <v>0</v>
      </c>
      <c r="L49">
        <v>0</v>
      </c>
      <c r="M49">
        <v>0</v>
      </c>
      <c r="N49">
        <v>0</v>
      </c>
      <c r="O49">
        <v>0</v>
      </c>
      <c r="P49">
        <v>0</v>
      </c>
      <c r="Q49">
        <v>1</v>
      </c>
      <c r="R49">
        <v>0</v>
      </c>
      <c r="S49">
        <v>0</v>
      </c>
      <c r="T49">
        <v>48</v>
      </c>
      <c r="U49">
        <v>0</v>
      </c>
      <c r="V49">
        <v>0</v>
      </c>
      <c r="W49">
        <v>0</v>
      </c>
      <c r="X49">
        <v>0</v>
      </c>
      <c r="Y49">
        <v>0</v>
      </c>
      <c r="Z49">
        <v>0</v>
      </c>
      <c r="AA49">
        <v>0</v>
      </c>
      <c r="AB49">
        <v>0</v>
      </c>
      <c r="AC49">
        <v>0</v>
      </c>
      <c r="AD49">
        <v>0</v>
      </c>
      <c r="AE49">
        <v>0</v>
      </c>
    </row>
    <row r="50" spans="1:31" x14ac:dyDescent="0.25">
      <c r="A50" s="28">
        <v>43900</v>
      </c>
      <c r="B50">
        <v>0</v>
      </c>
      <c r="C50">
        <v>0</v>
      </c>
      <c r="D50">
        <v>0</v>
      </c>
      <c r="E50">
        <v>56</v>
      </c>
      <c r="F50">
        <v>13</v>
      </c>
      <c r="G50">
        <v>0</v>
      </c>
      <c r="H50">
        <v>0</v>
      </c>
      <c r="I50">
        <v>0</v>
      </c>
      <c r="J50">
        <v>0</v>
      </c>
      <c r="K50">
        <v>0</v>
      </c>
      <c r="L50">
        <v>0</v>
      </c>
      <c r="M50">
        <v>0</v>
      </c>
      <c r="N50">
        <v>0</v>
      </c>
      <c r="O50">
        <v>0</v>
      </c>
      <c r="P50">
        <v>0</v>
      </c>
      <c r="Q50">
        <v>1</v>
      </c>
      <c r="R50">
        <v>0</v>
      </c>
      <c r="S50">
        <v>0</v>
      </c>
      <c r="T50">
        <v>49</v>
      </c>
      <c r="U50">
        <v>0</v>
      </c>
      <c r="V50">
        <v>0</v>
      </c>
      <c r="W50">
        <v>0</v>
      </c>
      <c r="X50">
        <v>0</v>
      </c>
      <c r="Y50">
        <v>0</v>
      </c>
      <c r="Z50">
        <v>0</v>
      </c>
      <c r="AA50">
        <v>0</v>
      </c>
      <c r="AB50">
        <v>0</v>
      </c>
      <c r="AC50">
        <v>0</v>
      </c>
      <c r="AD50">
        <v>0</v>
      </c>
      <c r="AE50">
        <v>0</v>
      </c>
    </row>
    <row r="51" spans="1:31" x14ac:dyDescent="0.25">
      <c r="A51" s="28">
        <v>43901</v>
      </c>
      <c r="B51">
        <v>0</v>
      </c>
      <c r="C51">
        <v>0</v>
      </c>
      <c r="D51">
        <v>0</v>
      </c>
      <c r="E51">
        <v>62</v>
      </c>
      <c r="F51">
        <v>6</v>
      </c>
      <c r="G51">
        <v>0</v>
      </c>
      <c r="H51">
        <v>1</v>
      </c>
      <c r="I51">
        <v>1</v>
      </c>
      <c r="J51">
        <v>0</v>
      </c>
      <c r="K51">
        <v>0</v>
      </c>
      <c r="L51">
        <v>0</v>
      </c>
      <c r="M51">
        <v>0</v>
      </c>
      <c r="N51">
        <v>0</v>
      </c>
      <c r="O51">
        <v>0</v>
      </c>
      <c r="P51">
        <v>0</v>
      </c>
      <c r="Q51">
        <v>1</v>
      </c>
      <c r="R51">
        <v>0</v>
      </c>
      <c r="S51">
        <v>0</v>
      </c>
      <c r="T51">
        <v>50</v>
      </c>
      <c r="U51">
        <v>0.42857142857142855</v>
      </c>
      <c r="V51">
        <v>0</v>
      </c>
      <c r="W51">
        <v>0</v>
      </c>
      <c r="X51">
        <v>0</v>
      </c>
      <c r="Y51">
        <v>0</v>
      </c>
      <c r="Z51">
        <v>0</v>
      </c>
      <c r="AA51">
        <v>0</v>
      </c>
      <c r="AB51">
        <v>0</v>
      </c>
      <c r="AC51">
        <v>5.0366300366300361E-2</v>
      </c>
      <c r="AD51">
        <v>0.42857142857142855</v>
      </c>
      <c r="AE51">
        <v>0</v>
      </c>
    </row>
    <row r="52" spans="1:31" x14ac:dyDescent="0.25">
      <c r="A52" s="28">
        <v>43902</v>
      </c>
      <c r="B52">
        <v>0</v>
      </c>
      <c r="C52">
        <v>0</v>
      </c>
      <c r="D52">
        <v>0</v>
      </c>
      <c r="E52">
        <v>73</v>
      </c>
      <c r="F52">
        <v>11</v>
      </c>
      <c r="G52">
        <v>0</v>
      </c>
      <c r="H52">
        <v>2</v>
      </c>
      <c r="I52">
        <v>1</v>
      </c>
      <c r="J52">
        <v>0</v>
      </c>
      <c r="K52">
        <v>0</v>
      </c>
      <c r="L52">
        <v>0</v>
      </c>
      <c r="M52">
        <v>0</v>
      </c>
      <c r="N52">
        <v>0</v>
      </c>
      <c r="O52">
        <v>0</v>
      </c>
      <c r="P52">
        <v>0</v>
      </c>
      <c r="Q52">
        <v>1</v>
      </c>
      <c r="R52">
        <v>0</v>
      </c>
      <c r="S52">
        <v>1</v>
      </c>
      <c r="T52">
        <v>51</v>
      </c>
      <c r="U52">
        <v>0.42857142857142855</v>
      </c>
      <c r="V52">
        <v>0</v>
      </c>
      <c r="W52">
        <v>0</v>
      </c>
      <c r="X52">
        <v>0</v>
      </c>
      <c r="Y52">
        <v>0</v>
      </c>
      <c r="Z52">
        <v>0</v>
      </c>
      <c r="AA52">
        <v>0</v>
      </c>
      <c r="AB52">
        <v>1.0714285714285714</v>
      </c>
      <c r="AC52">
        <v>8.7912087912087919E-2</v>
      </c>
      <c r="AD52">
        <v>0.42857142857142855</v>
      </c>
      <c r="AE52">
        <v>0</v>
      </c>
    </row>
    <row r="53" spans="1:31" x14ac:dyDescent="0.25">
      <c r="A53" s="28">
        <v>43903</v>
      </c>
      <c r="B53">
        <v>0</v>
      </c>
      <c r="C53">
        <v>0</v>
      </c>
      <c r="D53">
        <v>0</v>
      </c>
      <c r="E53">
        <v>82</v>
      </c>
      <c r="F53">
        <v>9</v>
      </c>
      <c r="G53">
        <v>0</v>
      </c>
      <c r="H53">
        <v>8</v>
      </c>
      <c r="I53">
        <v>6</v>
      </c>
      <c r="J53">
        <v>0.8666666666666667</v>
      </c>
      <c r="K53">
        <v>0</v>
      </c>
      <c r="L53">
        <v>0</v>
      </c>
      <c r="M53">
        <v>0</v>
      </c>
      <c r="N53">
        <v>0</v>
      </c>
      <c r="O53">
        <v>0</v>
      </c>
      <c r="P53">
        <v>0</v>
      </c>
      <c r="Q53">
        <v>3</v>
      </c>
      <c r="R53">
        <v>2</v>
      </c>
      <c r="S53">
        <v>1</v>
      </c>
      <c r="T53">
        <v>52</v>
      </c>
      <c r="U53">
        <v>0.42857142857142855</v>
      </c>
      <c r="V53">
        <v>0</v>
      </c>
      <c r="W53">
        <v>0</v>
      </c>
      <c r="X53">
        <v>0</v>
      </c>
      <c r="Y53">
        <v>0.9285714285714286</v>
      </c>
      <c r="Z53">
        <v>0</v>
      </c>
      <c r="AA53">
        <v>0</v>
      </c>
      <c r="AB53">
        <v>1.0714285714285714</v>
      </c>
      <c r="AC53">
        <v>0.34706959706959711</v>
      </c>
      <c r="AD53">
        <v>0.42857142857142855</v>
      </c>
      <c r="AE53">
        <v>0</v>
      </c>
    </row>
    <row r="54" spans="1:31" x14ac:dyDescent="0.25">
      <c r="A54" s="28">
        <v>43904</v>
      </c>
      <c r="B54">
        <v>0</v>
      </c>
      <c r="C54">
        <v>0</v>
      </c>
      <c r="D54">
        <v>0</v>
      </c>
      <c r="E54">
        <v>102</v>
      </c>
      <c r="F54">
        <v>20</v>
      </c>
      <c r="G54">
        <v>0</v>
      </c>
      <c r="H54">
        <v>8</v>
      </c>
      <c r="I54">
        <v>0</v>
      </c>
      <c r="J54">
        <v>0.8666666666666667</v>
      </c>
      <c r="K54">
        <v>0</v>
      </c>
      <c r="L54">
        <v>0</v>
      </c>
      <c r="M54">
        <v>0</v>
      </c>
      <c r="N54">
        <v>2</v>
      </c>
      <c r="O54">
        <v>2</v>
      </c>
      <c r="P54">
        <v>0</v>
      </c>
      <c r="Q54">
        <v>3</v>
      </c>
      <c r="R54">
        <v>0</v>
      </c>
      <c r="S54">
        <v>1</v>
      </c>
      <c r="T54">
        <v>53</v>
      </c>
      <c r="U54">
        <v>0.42857142857142855</v>
      </c>
      <c r="V54">
        <v>0</v>
      </c>
      <c r="W54">
        <v>0</v>
      </c>
      <c r="X54">
        <v>0</v>
      </c>
      <c r="Y54">
        <v>0.9285714285714286</v>
      </c>
      <c r="Z54">
        <v>0</v>
      </c>
      <c r="AA54">
        <v>0</v>
      </c>
      <c r="AB54">
        <v>1.0714285714285714</v>
      </c>
      <c r="AC54">
        <v>0.40659340659340665</v>
      </c>
      <c r="AD54">
        <v>0.42857142857142855</v>
      </c>
      <c r="AE54">
        <v>0</v>
      </c>
    </row>
    <row r="55" spans="1:31" x14ac:dyDescent="0.25">
      <c r="A55" s="28">
        <v>43905</v>
      </c>
      <c r="B55">
        <v>0</v>
      </c>
      <c r="C55">
        <v>0</v>
      </c>
      <c r="D55">
        <v>0</v>
      </c>
      <c r="E55">
        <v>113</v>
      </c>
      <c r="F55">
        <v>11</v>
      </c>
      <c r="G55">
        <v>0</v>
      </c>
      <c r="H55">
        <v>10</v>
      </c>
      <c r="I55">
        <v>2</v>
      </c>
      <c r="J55">
        <v>0.8666666666666667</v>
      </c>
      <c r="K55">
        <v>0</v>
      </c>
      <c r="L55">
        <v>0</v>
      </c>
      <c r="M55">
        <v>0.26666666666666666</v>
      </c>
      <c r="N55">
        <v>2</v>
      </c>
      <c r="O55">
        <v>0</v>
      </c>
      <c r="P55">
        <v>0</v>
      </c>
      <c r="Q55">
        <v>3</v>
      </c>
      <c r="R55">
        <v>0</v>
      </c>
      <c r="S55">
        <v>1</v>
      </c>
      <c r="T55">
        <v>54</v>
      </c>
      <c r="U55">
        <v>0.42857142857142855</v>
      </c>
      <c r="V55">
        <v>0</v>
      </c>
      <c r="W55">
        <v>0</v>
      </c>
      <c r="X55">
        <v>0</v>
      </c>
      <c r="Y55">
        <v>0.9285714285714286</v>
      </c>
      <c r="Z55">
        <v>0.2857142857142857</v>
      </c>
      <c r="AA55">
        <v>0</v>
      </c>
      <c r="AB55">
        <v>1.0714285714285714</v>
      </c>
      <c r="AC55">
        <v>0.48397435897435903</v>
      </c>
      <c r="AD55">
        <v>0.42857142857142855</v>
      </c>
      <c r="AE55">
        <v>0</v>
      </c>
    </row>
    <row r="56" spans="1:31" x14ac:dyDescent="0.25">
      <c r="A56" s="28">
        <v>43906</v>
      </c>
      <c r="B56">
        <v>0</v>
      </c>
      <c r="C56">
        <v>0</v>
      </c>
      <c r="D56">
        <v>1</v>
      </c>
      <c r="E56">
        <v>119</v>
      </c>
      <c r="F56">
        <v>6</v>
      </c>
      <c r="G56">
        <v>2.1333333333333333</v>
      </c>
      <c r="H56">
        <v>10</v>
      </c>
      <c r="I56">
        <v>0</v>
      </c>
      <c r="J56">
        <v>1.0666666666666667</v>
      </c>
      <c r="K56">
        <v>0</v>
      </c>
      <c r="L56">
        <v>0</v>
      </c>
      <c r="M56">
        <v>0.26666666666666666</v>
      </c>
      <c r="N56">
        <v>2</v>
      </c>
      <c r="O56">
        <v>0</v>
      </c>
      <c r="P56">
        <v>0</v>
      </c>
      <c r="Q56">
        <v>7</v>
      </c>
      <c r="R56">
        <v>4</v>
      </c>
      <c r="S56">
        <v>1</v>
      </c>
      <c r="T56">
        <v>55</v>
      </c>
      <c r="U56">
        <v>0.6428571428571429</v>
      </c>
      <c r="V56">
        <v>0</v>
      </c>
      <c r="W56">
        <v>1.0714285714285714</v>
      </c>
      <c r="X56">
        <v>2.2857142857142856</v>
      </c>
      <c r="Y56">
        <v>1.1428571428571428</v>
      </c>
      <c r="Z56">
        <v>0.2857142857142857</v>
      </c>
      <c r="AA56">
        <v>0</v>
      </c>
      <c r="AB56">
        <v>1.0714285714285714</v>
      </c>
      <c r="AC56">
        <v>1.1533062708435839</v>
      </c>
      <c r="AD56">
        <v>0.6428571428571429</v>
      </c>
      <c r="AE56">
        <v>0</v>
      </c>
    </row>
    <row r="57" spans="1:31" x14ac:dyDescent="0.25">
      <c r="A57" s="28">
        <v>43907</v>
      </c>
      <c r="B57">
        <v>0</v>
      </c>
      <c r="C57">
        <v>0</v>
      </c>
      <c r="D57">
        <v>1</v>
      </c>
      <c r="E57">
        <v>142</v>
      </c>
      <c r="F57">
        <v>23</v>
      </c>
      <c r="G57">
        <v>2.1333333333333333</v>
      </c>
      <c r="H57">
        <v>12</v>
      </c>
      <c r="I57">
        <v>2</v>
      </c>
      <c r="J57">
        <v>1.0666666666666667</v>
      </c>
      <c r="K57">
        <v>0</v>
      </c>
      <c r="L57">
        <v>0</v>
      </c>
      <c r="M57">
        <v>0.26666666666666666</v>
      </c>
      <c r="N57">
        <v>2</v>
      </c>
      <c r="O57">
        <v>0</v>
      </c>
      <c r="P57">
        <v>0</v>
      </c>
      <c r="Q57">
        <v>14</v>
      </c>
      <c r="R57">
        <v>7</v>
      </c>
      <c r="S57">
        <v>3.5333333333333332</v>
      </c>
      <c r="T57">
        <v>56</v>
      </c>
      <c r="U57">
        <v>0.6428571428571429</v>
      </c>
      <c r="V57">
        <v>0</v>
      </c>
      <c r="W57">
        <v>1.0714285714285714</v>
      </c>
      <c r="X57">
        <v>2.2857142857142856</v>
      </c>
      <c r="Y57">
        <v>1.1428571428571428</v>
      </c>
      <c r="Z57">
        <v>0.2857142857142857</v>
      </c>
      <c r="AA57">
        <v>0</v>
      </c>
      <c r="AB57">
        <v>3.7857142857142856</v>
      </c>
      <c r="AC57">
        <v>1.5714285714285714</v>
      </c>
      <c r="AD57">
        <v>0.6428571428571429</v>
      </c>
      <c r="AE57">
        <v>0</v>
      </c>
    </row>
    <row r="58" spans="1:31" x14ac:dyDescent="0.25">
      <c r="A58" s="28">
        <v>43908</v>
      </c>
      <c r="B58">
        <v>0</v>
      </c>
      <c r="C58">
        <v>0</v>
      </c>
      <c r="D58">
        <v>1</v>
      </c>
      <c r="E58">
        <v>156</v>
      </c>
      <c r="F58">
        <v>14</v>
      </c>
      <c r="G58">
        <v>2.1333333333333333</v>
      </c>
      <c r="H58">
        <v>13</v>
      </c>
      <c r="I58">
        <v>1</v>
      </c>
      <c r="J58">
        <v>3.3333333333333335</v>
      </c>
      <c r="K58">
        <v>0</v>
      </c>
      <c r="L58">
        <v>0</v>
      </c>
      <c r="M58">
        <v>0.33333333333333331</v>
      </c>
      <c r="N58">
        <v>2</v>
      </c>
      <c r="O58">
        <v>0</v>
      </c>
      <c r="P58">
        <v>0</v>
      </c>
      <c r="Q58">
        <v>14</v>
      </c>
      <c r="R58">
        <v>0</v>
      </c>
      <c r="S58">
        <v>3.8</v>
      </c>
      <c r="T58">
        <v>57</v>
      </c>
      <c r="U58">
        <v>0.6428571428571429</v>
      </c>
      <c r="V58">
        <v>0.42857142857142855</v>
      </c>
      <c r="W58">
        <v>1.0714285714285714</v>
      </c>
      <c r="X58">
        <v>2.2857142857142856</v>
      </c>
      <c r="Y58">
        <v>3.3571428571428572</v>
      </c>
      <c r="Z58">
        <v>0.35714285714285715</v>
      </c>
      <c r="AA58">
        <v>0</v>
      </c>
      <c r="AB58">
        <v>3.7857142857142856</v>
      </c>
      <c r="AC58">
        <v>1.7440476190476193</v>
      </c>
      <c r="AD58">
        <v>0.6428571428571429</v>
      </c>
      <c r="AE58">
        <v>0.42857142857142855</v>
      </c>
    </row>
    <row r="59" spans="1:31" x14ac:dyDescent="0.25">
      <c r="A59" s="28">
        <v>43909</v>
      </c>
      <c r="B59">
        <v>0</v>
      </c>
      <c r="C59">
        <v>0</v>
      </c>
      <c r="D59">
        <v>1</v>
      </c>
      <c r="E59">
        <v>194</v>
      </c>
      <c r="F59">
        <v>38</v>
      </c>
      <c r="G59">
        <v>2.1333333333333333</v>
      </c>
      <c r="H59">
        <v>15</v>
      </c>
      <c r="I59">
        <v>2</v>
      </c>
      <c r="J59">
        <v>3.3333333333333335</v>
      </c>
      <c r="K59">
        <v>0</v>
      </c>
      <c r="L59">
        <v>0</v>
      </c>
      <c r="M59">
        <v>0.33333333333333331</v>
      </c>
      <c r="N59">
        <v>3</v>
      </c>
      <c r="O59">
        <v>1</v>
      </c>
      <c r="P59">
        <v>0</v>
      </c>
      <c r="Q59">
        <v>16</v>
      </c>
      <c r="R59">
        <v>2</v>
      </c>
      <c r="S59">
        <v>3.8</v>
      </c>
      <c r="T59">
        <v>58</v>
      </c>
      <c r="U59">
        <v>4</v>
      </c>
      <c r="V59">
        <v>0.42857142857142855</v>
      </c>
      <c r="W59">
        <v>1.0714285714285714</v>
      </c>
      <c r="X59">
        <v>2.2857142857142856</v>
      </c>
      <c r="Y59">
        <v>3.3571428571428572</v>
      </c>
      <c r="Z59">
        <v>0.35714285714285715</v>
      </c>
      <c r="AA59">
        <v>0</v>
      </c>
      <c r="AB59">
        <v>3.7857142857142856</v>
      </c>
      <c r="AC59">
        <v>2.0595238095238093</v>
      </c>
      <c r="AD59">
        <v>4</v>
      </c>
      <c r="AE59">
        <v>0.42857142857142855</v>
      </c>
    </row>
    <row r="60" spans="1:31" x14ac:dyDescent="0.25">
      <c r="A60" s="28">
        <v>43910</v>
      </c>
      <c r="B60">
        <v>0</v>
      </c>
      <c r="C60">
        <v>0</v>
      </c>
      <c r="D60">
        <v>2.1333333333333333</v>
      </c>
      <c r="E60">
        <v>244</v>
      </c>
      <c r="F60">
        <v>50</v>
      </c>
      <c r="G60">
        <v>2.3333333333333335</v>
      </c>
      <c r="H60">
        <v>16</v>
      </c>
      <c r="I60">
        <v>1</v>
      </c>
      <c r="J60">
        <v>3.3333333333333335</v>
      </c>
      <c r="K60">
        <v>0</v>
      </c>
      <c r="L60">
        <v>0</v>
      </c>
      <c r="M60">
        <v>0.46666666666666667</v>
      </c>
      <c r="N60">
        <v>3</v>
      </c>
      <c r="O60">
        <v>0</v>
      </c>
      <c r="P60">
        <v>0</v>
      </c>
      <c r="Q60">
        <v>29</v>
      </c>
      <c r="R60">
        <v>13</v>
      </c>
      <c r="S60">
        <v>3.8</v>
      </c>
      <c r="T60">
        <v>59</v>
      </c>
      <c r="U60">
        <v>4</v>
      </c>
      <c r="V60">
        <v>0.42857142857142855</v>
      </c>
      <c r="W60">
        <v>2.2857142857142856</v>
      </c>
      <c r="X60">
        <v>2.2857142857142856</v>
      </c>
      <c r="Y60">
        <v>3.3571428571428572</v>
      </c>
      <c r="Z60">
        <v>0.5</v>
      </c>
      <c r="AA60">
        <v>0</v>
      </c>
      <c r="AB60">
        <v>3.7857142857142856</v>
      </c>
      <c r="AC60">
        <v>2.2916666666666665</v>
      </c>
      <c r="AD60">
        <v>4</v>
      </c>
      <c r="AE60">
        <v>0.42857142857142855</v>
      </c>
    </row>
    <row r="61" spans="1:31" x14ac:dyDescent="0.25">
      <c r="A61" s="28">
        <v>43911</v>
      </c>
      <c r="B61">
        <v>0</v>
      </c>
      <c r="C61">
        <v>0</v>
      </c>
      <c r="D61">
        <v>2.1333333333333333</v>
      </c>
      <c r="E61">
        <v>330</v>
      </c>
      <c r="F61">
        <v>86</v>
      </c>
      <c r="G61">
        <v>2.3333333333333335</v>
      </c>
      <c r="H61">
        <v>16</v>
      </c>
      <c r="I61">
        <v>0</v>
      </c>
      <c r="J61">
        <v>3.3333333333333335</v>
      </c>
      <c r="K61">
        <v>0</v>
      </c>
      <c r="L61">
        <v>0</v>
      </c>
      <c r="M61">
        <v>0.46666666666666667</v>
      </c>
      <c r="N61">
        <v>3</v>
      </c>
      <c r="O61">
        <v>0</v>
      </c>
      <c r="P61">
        <v>0</v>
      </c>
      <c r="Q61">
        <v>47</v>
      </c>
      <c r="R61">
        <v>18</v>
      </c>
      <c r="S61">
        <v>3.8</v>
      </c>
      <c r="T61">
        <v>60</v>
      </c>
      <c r="U61">
        <v>4</v>
      </c>
      <c r="V61">
        <v>0.42857142857142855</v>
      </c>
      <c r="W61">
        <v>2.2857142857142856</v>
      </c>
      <c r="X61">
        <v>2.2857142857142856</v>
      </c>
      <c r="Y61">
        <v>3.3571428571428572</v>
      </c>
      <c r="Z61">
        <v>0.5</v>
      </c>
      <c r="AA61">
        <v>0</v>
      </c>
      <c r="AB61">
        <v>3.7857142857142856</v>
      </c>
      <c r="AC61">
        <v>2.4702380952380953</v>
      </c>
      <c r="AD61">
        <v>4</v>
      </c>
      <c r="AE61">
        <v>0.42857142857142855</v>
      </c>
    </row>
    <row r="62" spans="1:31" x14ac:dyDescent="0.25">
      <c r="A62" s="28">
        <v>43912</v>
      </c>
      <c r="B62">
        <v>0</v>
      </c>
      <c r="C62">
        <v>0</v>
      </c>
      <c r="D62">
        <v>2.1333333333333333</v>
      </c>
      <c r="E62">
        <v>396</v>
      </c>
      <c r="F62">
        <v>66</v>
      </c>
      <c r="G62">
        <v>2.3333333333333335</v>
      </c>
      <c r="H62">
        <v>19</v>
      </c>
      <c r="I62">
        <v>3</v>
      </c>
      <c r="J62">
        <v>3.3333333333333335</v>
      </c>
      <c r="K62">
        <v>1</v>
      </c>
      <c r="L62">
        <v>1</v>
      </c>
      <c r="M62">
        <v>0.46666666666666667</v>
      </c>
      <c r="N62">
        <v>3</v>
      </c>
      <c r="O62">
        <v>0</v>
      </c>
      <c r="P62">
        <v>0</v>
      </c>
      <c r="Q62">
        <v>73</v>
      </c>
      <c r="R62">
        <v>26</v>
      </c>
      <c r="S62">
        <v>3.7333333333333334</v>
      </c>
      <c r="T62">
        <v>61</v>
      </c>
      <c r="U62">
        <v>4</v>
      </c>
      <c r="V62">
        <v>0.42857142857142855</v>
      </c>
      <c r="W62">
        <v>2.2857142857142856</v>
      </c>
      <c r="X62">
        <v>2.2857142857142856</v>
      </c>
      <c r="Y62">
        <v>3.3571428571428572</v>
      </c>
      <c r="Z62">
        <v>0.5</v>
      </c>
      <c r="AA62">
        <v>0</v>
      </c>
      <c r="AB62">
        <v>3.7142857142857144</v>
      </c>
      <c r="AC62">
        <v>2.5297619047619051</v>
      </c>
      <c r="AD62">
        <v>4</v>
      </c>
      <c r="AE62">
        <v>0.42857142857142855</v>
      </c>
    </row>
    <row r="63" spans="1:31" x14ac:dyDescent="0.25">
      <c r="A63" s="28">
        <v>43913</v>
      </c>
      <c r="B63">
        <v>0</v>
      </c>
      <c r="C63">
        <v>0</v>
      </c>
      <c r="D63">
        <v>2.1333333333333333</v>
      </c>
      <c r="E63">
        <v>499</v>
      </c>
      <c r="F63">
        <v>103</v>
      </c>
      <c r="G63">
        <v>2.3333333333333335</v>
      </c>
      <c r="H63">
        <v>19</v>
      </c>
      <c r="I63">
        <v>0</v>
      </c>
      <c r="J63">
        <v>3.3333333333333335</v>
      </c>
      <c r="K63">
        <v>1</v>
      </c>
      <c r="L63">
        <v>0</v>
      </c>
      <c r="M63">
        <v>1.4</v>
      </c>
      <c r="N63">
        <v>4</v>
      </c>
      <c r="O63">
        <v>1</v>
      </c>
      <c r="P63">
        <v>0</v>
      </c>
      <c r="Q63">
        <v>73</v>
      </c>
      <c r="R63">
        <v>0</v>
      </c>
      <c r="S63">
        <v>3.7333333333333334</v>
      </c>
      <c r="T63">
        <v>62</v>
      </c>
      <c r="U63">
        <v>4</v>
      </c>
      <c r="V63">
        <v>2.4285714285714284</v>
      </c>
      <c r="W63">
        <v>2.2857142857142856</v>
      </c>
      <c r="X63">
        <v>2.2857142857142856</v>
      </c>
      <c r="Y63">
        <v>3.3571428571428572</v>
      </c>
      <c r="Z63">
        <v>1.5</v>
      </c>
      <c r="AA63">
        <v>0</v>
      </c>
      <c r="AB63">
        <v>3.7142857142857144</v>
      </c>
      <c r="AC63">
        <v>2.9043176972281448</v>
      </c>
      <c r="AD63">
        <v>4</v>
      </c>
      <c r="AE63">
        <v>2.4285714285714284</v>
      </c>
    </row>
    <row r="64" spans="1:31" x14ac:dyDescent="0.25">
      <c r="A64" s="28">
        <v>43914</v>
      </c>
      <c r="B64">
        <v>0</v>
      </c>
      <c r="C64">
        <v>0</v>
      </c>
      <c r="D64">
        <v>2.1333333333333333</v>
      </c>
      <c r="E64">
        <v>536</v>
      </c>
      <c r="F64">
        <v>37</v>
      </c>
      <c r="G64">
        <v>4.2666666666666666</v>
      </c>
      <c r="H64">
        <v>21</v>
      </c>
      <c r="I64">
        <v>2</v>
      </c>
      <c r="J64">
        <v>3.3333333333333335</v>
      </c>
      <c r="K64">
        <v>3</v>
      </c>
      <c r="L64">
        <v>2</v>
      </c>
      <c r="M64">
        <v>1.4</v>
      </c>
      <c r="N64">
        <v>7</v>
      </c>
      <c r="O64">
        <v>3</v>
      </c>
      <c r="P64">
        <v>0</v>
      </c>
      <c r="Q64">
        <v>97</v>
      </c>
      <c r="R64">
        <v>24</v>
      </c>
      <c r="S64">
        <v>3.7333333333333334</v>
      </c>
      <c r="T64">
        <v>63</v>
      </c>
      <c r="U64">
        <v>4.2857142857142856</v>
      </c>
      <c r="V64">
        <v>2.5</v>
      </c>
      <c r="W64">
        <v>2.2857142857142856</v>
      </c>
      <c r="X64">
        <v>4.3571428571428568</v>
      </c>
      <c r="Y64">
        <v>3.3571428571428572</v>
      </c>
      <c r="Z64">
        <v>1.5</v>
      </c>
      <c r="AA64">
        <v>0</v>
      </c>
      <c r="AB64">
        <v>3.7142857142857144</v>
      </c>
      <c r="AC64">
        <v>3.102173655531864</v>
      </c>
      <c r="AD64">
        <v>4.2857142857142856</v>
      </c>
      <c r="AE64">
        <v>2.5</v>
      </c>
    </row>
    <row r="65" spans="1:31" x14ac:dyDescent="0.25">
      <c r="A65" s="28">
        <v>43915</v>
      </c>
      <c r="B65">
        <v>0</v>
      </c>
      <c r="C65">
        <v>0</v>
      </c>
      <c r="D65">
        <v>2.1333333333333333</v>
      </c>
      <c r="E65">
        <v>657</v>
      </c>
      <c r="F65">
        <v>121</v>
      </c>
      <c r="G65">
        <v>4.2666666666666666</v>
      </c>
      <c r="H65">
        <v>26</v>
      </c>
      <c r="I65">
        <v>5</v>
      </c>
      <c r="J65">
        <v>3.7333333333333334</v>
      </c>
      <c r="K65">
        <v>5</v>
      </c>
      <c r="L65">
        <v>2</v>
      </c>
      <c r="M65">
        <v>1.4</v>
      </c>
      <c r="N65">
        <v>7</v>
      </c>
      <c r="O65">
        <v>0</v>
      </c>
      <c r="P65">
        <v>0</v>
      </c>
      <c r="Q65">
        <v>145</v>
      </c>
      <c r="R65">
        <v>48</v>
      </c>
      <c r="S65">
        <v>3.7333333333333334</v>
      </c>
      <c r="T65">
        <v>64</v>
      </c>
      <c r="U65">
        <v>4.2857142857142856</v>
      </c>
      <c r="V65">
        <v>2.5</v>
      </c>
      <c r="W65">
        <v>2.2857142857142856</v>
      </c>
      <c r="X65">
        <v>4.3571428571428568</v>
      </c>
      <c r="Y65">
        <v>3.7857142857142856</v>
      </c>
      <c r="Z65">
        <v>1.5</v>
      </c>
      <c r="AA65">
        <v>0</v>
      </c>
      <c r="AB65">
        <v>3.7142857142857144</v>
      </c>
      <c r="AC65">
        <v>3.1677327647476901</v>
      </c>
      <c r="AD65">
        <v>4.2857142857142856</v>
      </c>
      <c r="AE65">
        <v>2.5</v>
      </c>
    </row>
    <row r="66" spans="1:31" x14ac:dyDescent="0.25">
      <c r="A66" s="28">
        <v>43916</v>
      </c>
      <c r="B66">
        <v>0</v>
      </c>
      <c r="C66">
        <v>0</v>
      </c>
      <c r="D66">
        <v>2.1333333333333333</v>
      </c>
      <c r="E66">
        <v>727</v>
      </c>
      <c r="F66">
        <v>70</v>
      </c>
      <c r="G66">
        <v>4.2666666666666666</v>
      </c>
      <c r="H66">
        <v>26</v>
      </c>
      <c r="I66">
        <v>0</v>
      </c>
      <c r="J66">
        <v>3.7333333333333334</v>
      </c>
      <c r="K66">
        <v>7</v>
      </c>
      <c r="L66">
        <v>2</v>
      </c>
      <c r="M66">
        <v>1.4</v>
      </c>
      <c r="N66">
        <v>8</v>
      </c>
      <c r="O66">
        <v>1</v>
      </c>
      <c r="P66">
        <v>0</v>
      </c>
      <c r="Q66">
        <v>196</v>
      </c>
      <c r="R66">
        <v>51</v>
      </c>
      <c r="S66">
        <v>3.7333333333333334</v>
      </c>
      <c r="T66">
        <v>65</v>
      </c>
      <c r="U66">
        <v>4.2857142857142856</v>
      </c>
      <c r="V66">
        <v>2.5</v>
      </c>
      <c r="W66">
        <v>2.2857142857142856</v>
      </c>
      <c r="X66">
        <v>4.3571428571428568</v>
      </c>
      <c r="Y66">
        <v>3.7857142857142856</v>
      </c>
      <c r="Z66">
        <v>1.5</v>
      </c>
      <c r="AA66">
        <v>0</v>
      </c>
      <c r="AB66">
        <v>3.7142857142857144</v>
      </c>
      <c r="AC66">
        <v>3.3403518123667375</v>
      </c>
      <c r="AD66">
        <v>4.2857142857142856</v>
      </c>
      <c r="AE66">
        <v>2.5</v>
      </c>
    </row>
    <row r="67" spans="1:31" x14ac:dyDescent="0.25">
      <c r="A67" s="28">
        <v>43917</v>
      </c>
      <c r="B67">
        <v>0</v>
      </c>
      <c r="C67">
        <v>0</v>
      </c>
      <c r="D67">
        <v>2.1333333333333333</v>
      </c>
      <c r="E67">
        <v>887</v>
      </c>
      <c r="F67">
        <v>160</v>
      </c>
      <c r="G67">
        <v>4.2666666666666666</v>
      </c>
      <c r="H67">
        <v>26</v>
      </c>
      <c r="I67">
        <v>0</v>
      </c>
      <c r="J67">
        <v>3.7333333333333334</v>
      </c>
      <c r="K67">
        <v>7</v>
      </c>
      <c r="L67">
        <v>0</v>
      </c>
      <c r="M67">
        <v>1.4</v>
      </c>
      <c r="N67">
        <v>8</v>
      </c>
      <c r="O67">
        <v>0</v>
      </c>
      <c r="P67">
        <v>0</v>
      </c>
      <c r="Q67">
        <v>310</v>
      </c>
      <c r="R67">
        <v>114</v>
      </c>
      <c r="S67">
        <v>3.7333333333333334</v>
      </c>
      <c r="T67">
        <v>66</v>
      </c>
      <c r="U67">
        <v>4.2857142857142856</v>
      </c>
      <c r="V67">
        <v>2.5</v>
      </c>
      <c r="W67">
        <v>2.2857142857142856</v>
      </c>
      <c r="X67">
        <v>4.3571428571428568</v>
      </c>
      <c r="Y67">
        <v>3.7857142857142856</v>
      </c>
      <c r="Z67">
        <v>1.5</v>
      </c>
      <c r="AA67">
        <v>0</v>
      </c>
      <c r="AB67">
        <v>3.7142857142857144</v>
      </c>
      <c r="AC67">
        <v>3.3805970149253728</v>
      </c>
      <c r="AD67">
        <v>4.2857142857142856</v>
      </c>
      <c r="AE67">
        <v>2.5</v>
      </c>
    </row>
    <row r="68" spans="1:31" x14ac:dyDescent="0.25">
      <c r="A68" s="28">
        <v>43918</v>
      </c>
      <c r="B68">
        <v>0</v>
      </c>
      <c r="C68">
        <v>0</v>
      </c>
      <c r="D68">
        <v>2.1333333333333333</v>
      </c>
      <c r="E68">
        <v>987</v>
      </c>
      <c r="F68">
        <v>100</v>
      </c>
      <c r="G68">
        <v>4.2666666666666666</v>
      </c>
      <c r="H68">
        <v>30</v>
      </c>
      <c r="I68">
        <v>4</v>
      </c>
      <c r="J68">
        <v>3.7333333333333334</v>
      </c>
      <c r="K68">
        <v>8</v>
      </c>
      <c r="L68">
        <v>1</v>
      </c>
      <c r="M68">
        <v>1.4</v>
      </c>
      <c r="N68">
        <v>8</v>
      </c>
      <c r="O68">
        <v>0</v>
      </c>
      <c r="P68">
        <v>4.0666666666666664</v>
      </c>
      <c r="Q68">
        <v>356</v>
      </c>
      <c r="R68">
        <v>46</v>
      </c>
      <c r="S68">
        <v>3.7333333333333334</v>
      </c>
      <c r="T68">
        <v>67</v>
      </c>
      <c r="U68">
        <v>4.2857142857142856</v>
      </c>
      <c r="V68">
        <v>2.5</v>
      </c>
      <c r="W68">
        <v>2.2857142857142856</v>
      </c>
      <c r="X68">
        <v>4.3571428571428568</v>
      </c>
      <c r="Y68">
        <v>3.7857142857142856</v>
      </c>
      <c r="Z68">
        <v>1.5</v>
      </c>
      <c r="AA68">
        <v>4.1428571428571432</v>
      </c>
      <c r="AB68">
        <v>3.7142857142857144</v>
      </c>
      <c r="AC68">
        <v>3.3880597014925371</v>
      </c>
      <c r="AD68">
        <v>4.2857142857142856</v>
      </c>
      <c r="AE68">
        <v>2.5</v>
      </c>
    </row>
    <row r="69" spans="1:31" x14ac:dyDescent="0.25">
      <c r="A69" s="28">
        <v>43919</v>
      </c>
      <c r="B69">
        <v>0</v>
      </c>
      <c r="C69">
        <v>0</v>
      </c>
      <c r="D69">
        <v>2.1333333333333333</v>
      </c>
      <c r="E69">
        <v>1024</v>
      </c>
      <c r="F69">
        <v>37</v>
      </c>
      <c r="G69">
        <v>4.2666666666666666</v>
      </c>
      <c r="H69">
        <v>32</v>
      </c>
      <c r="I69">
        <v>2</v>
      </c>
      <c r="J69">
        <v>3.7333333333333334</v>
      </c>
      <c r="K69">
        <v>8</v>
      </c>
      <c r="L69">
        <v>0</v>
      </c>
      <c r="M69">
        <v>1.4</v>
      </c>
      <c r="N69">
        <v>11</v>
      </c>
      <c r="O69">
        <v>3</v>
      </c>
      <c r="P69">
        <v>4.0666666666666664</v>
      </c>
      <c r="Q69">
        <v>475</v>
      </c>
      <c r="R69">
        <v>119</v>
      </c>
      <c r="S69">
        <v>3.7333333333333334</v>
      </c>
      <c r="T69">
        <v>68</v>
      </c>
      <c r="U69">
        <v>4.2857142857142856</v>
      </c>
      <c r="V69">
        <v>2.5</v>
      </c>
      <c r="W69">
        <v>2.2857142857142856</v>
      </c>
      <c r="X69">
        <v>4.3571428571428568</v>
      </c>
      <c r="Y69">
        <v>3.7857142857142856</v>
      </c>
      <c r="Z69">
        <v>1.5</v>
      </c>
      <c r="AA69">
        <v>4.1428571428571432</v>
      </c>
      <c r="AB69">
        <v>3.7142857142857144</v>
      </c>
      <c r="AC69">
        <v>3.3880597014925371</v>
      </c>
      <c r="AD69">
        <v>4.2857142857142856</v>
      </c>
      <c r="AE69">
        <v>2.5</v>
      </c>
    </row>
    <row r="70" spans="1:31" x14ac:dyDescent="0.25">
      <c r="A70" s="28">
        <v>43920</v>
      </c>
      <c r="B70">
        <v>3</v>
      </c>
      <c r="C70">
        <v>3</v>
      </c>
      <c r="D70">
        <v>2.1333333333333333</v>
      </c>
      <c r="E70">
        <v>1251</v>
      </c>
      <c r="F70">
        <v>227</v>
      </c>
      <c r="G70">
        <v>4.2666666666666666</v>
      </c>
      <c r="H70">
        <v>36</v>
      </c>
      <c r="I70">
        <v>4</v>
      </c>
      <c r="J70">
        <v>3.7333333333333334</v>
      </c>
      <c r="K70">
        <v>8</v>
      </c>
      <c r="L70">
        <v>0</v>
      </c>
      <c r="M70">
        <v>1.4</v>
      </c>
      <c r="N70">
        <v>11</v>
      </c>
      <c r="O70">
        <v>0</v>
      </c>
      <c r="P70">
        <v>4.0666666666666664</v>
      </c>
      <c r="Q70">
        <v>548</v>
      </c>
      <c r="R70">
        <v>73</v>
      </c>
      <c r="S70">
        <v>3.7333333333333334</v>
      </c>
      <c r="T70">
        <v>69</v>
      </c>
      <c r="U70">
        <v>4.2857142857142856</v>
      </c>
      <c r="V70">
        <v>2.5</v>
      </c>
      <c r="W70">
        <v>2.2857142857142856</v>
      </c>
      <c r="X70">
        <v>4.3571428571428568</v>
      </c>
      <c r="Y70">
        <v>3.7857142857142856</v>
      </c>
      <c r="Z70">
        <v>1.5</v>
      </c>
      <c r="AA70">
        <v>4.1428571428571432</v>
      </c>
      <c r="AB70">
        <v>3.7142857142857144</v>
      </c>
      <c r="AC70">
        <v>3.411691542288557</v>
      </c>
      <c r="AD70">
        <v>4.2857142857142856</v>
      </c>
      <c r="AE70">
        <v>2.5</v>
      </c>
    </row>
    <row r="71" spans="1:31" x14ac:dyDescent="0.25">
      <c r="A71" s="28">
        <v>43921</v>
      </c>
      <c r="B71">
        <v>4</v>
      </c>
      <c r="C71">
        <v>1</v>
      </c>
      <c r="D71">
        <v>2.1333333333333333</v>
      </c>
      <c r="E71">
        <v>1397</v>
      </c>
      <c r="F71">
        <v>146</v>
      </c>
      <c r="G71">
        <v>4.2666666666666666</v>
      </c>
      <c r="H71">
        <v>36</v>
      </c>
      <c r="I71">
        <v>0</v>
      </c>
      <c r="J71">
        <v>3.7333333333333334</v>
      </c>
      <c r="K71">
        <v>8</v>
      </c>
      <c r="L71">
        <v>0</v>
      </c>
      <c r="M71">
        <v>1.4</v>
      </c>
      <c r="N71">
        <v>11</v>
      </c>
      <c r="O71">
        <v>0</v>
      </c>
      <c r="P71">
        <v>4.0666666666666664</v>
      </c>
      <c r="Q71">
        <v>645</v>
      </c>
      <c r="R71">
        <v>97</v>
      </c>
      <c r="S71">
        <v>3.7333333333333334</v>
      </c>
      <c r="T71">
        <v>70</v>
      </c>
      <c r="U71">
        <v>4.2857142857142856</v>
      </c>
      <c r="V71">
        <v>2.5</v>
      </c>
      <c r="W71">
        <v>2.2857142857142856</v>
      </c>
      <c r="X71">
        <v>4.3571428571428568</v>
      </c>
      <c r="Y71">
        <v>3.7857142857142856</v>
      </c>
      <c r="Z71">
        <v>1.5</v>
      </c>
      <c r="AA71">
        <v>4.1428571428571432</v>
      </c>
      <c r="AB71">
        <v>3.7142857142857144</v>
      </c>
      <c r="AC71">
        <v>3.4231520966595599</v>
      </c>
      <c r="AD71">
        <v>4.2857142857142856</v>
      </c>
      <c r="AE71">
        <v>2.5</v>
      </c>
    </row>
    <row r="72" spans="1:31" x14ac:dyDescent="0.25">
      <c r="A72" s="28">
        <v>43922</v>
      </c>
      <c r="B72">
        <v>4</v>
      </c>
      <c r="C72">
        <v>0</v>
      </c>
      <c r="D72">
        <v>2.1333333333333333</v>
      </c>
      <c r="E72">
        <v>1998</v>
      </c>
      <c r="F72">
        <v>601</v>
      </c>
      <c r="G72">
        <v>4.2666666666666666</v>
      </c>
      <c r="H72">
        <v>44</v>
      </c>
      <c r="I72">
        <v>8</v>
      </c>
      <c r="J72">
        <v>3.7333333333333334</v>
      </c>
      <c r="K72">
        <v>10</v>
      </c>
      <c r="L72">
        <v>2</v>
      </c>
      <c r="M72">
        <v>3.4666666666666668</v>
      </c>
      <c r="N72">
        <v>14</v>
      </c>
      <c r="O72">
        <v>3</v>
      </c>
      <c r="P72">
        <v>4.0666666666666664</v>
      </c>
      <c r="Q72">
        <v>794</v>
      </c>
      <c r="R72">
        <v>149</v>
      </c>
      <c r="S72">
        <v>3.7333333333333334</v>
      </c>
      <c r="T72">
        <v>71</v>
      </c>
      <c r="U72">
        <v>4.2857142857142856</v>
      </c>
      <c r="V72">
        <v>2.2857142857142856</v>
      </c>
      <c r="W72">
        <v>2.2857142857142856</v>
      </c>
      <c r="X72">
        <v>4.3571428571428568</v>
      </c>
      <c r="Y72">
        <v>3.7857142857142856</v>
      </c>
      <c r="Z72">
        <v>3.7142857142857144</v>
      </c>
      <c r="AA72">
        <v>4.1428571428571432</v>
      </c>
      <c r="AB72">
        <v>3.7142857142857144</v>
      </c>
      <c r="AC72">
        <v>3.5077292110874203</v>
      </c>
      <c r="AD72">
        <v>4.2857142857142856</v>
      </c>
      <c r="AE72">
        <v>2.2857142857142856</v>
      </c>
    </row>
    <row r="73" spans="1:31" x14ac:dyDescent="0.25">
      <c r="A73" s="28">
        <v>43923</v>
      </c>
      <c r="B73">
        <v>4</v>
      </c>
      <c r="C73">
        <v>0</v>
      </c>
      <c r="D73">
        <v>4.5999999999999996</v>
      </c>
      <c r="E73">
        <v>2543</v>
      </c>
      <c r="F73">
        <v>545</v>
      </c>
      <c r="G73">
        <v>4.2666666666666666</v>
      </c>
      <c r="H73">
        <v>47</v>
      </c>
      <c r="I73">
        <v>3</v>
      </c>
      <c r="J73">
        <v>3.7333333333333334</v>
      </c>
      <c r="K73">
        <v>10</v>
      </c>
      <c r="L73">
        <v>0</v>
      </c>
      <c r="M73">
        <v>3.8</v>
      </c>
      <c r="N73">
        <v>14</v>
      </c>
      <c r="O73">
        <v>0</v>
      </c>
      <c r="P73">
        <v>4.0666666666666664</v>
      </c>
      <c r="Q73">
        <v>897</v>
      </c>
      <c r="R73">
        <v>103</v>
      </c>
      <c r="S73">
        <v>3.9333333333333331</v>
      </c>
      <c r="T73">
        <v>72</v>
      </c>
      <c r="U73">
        <v>4.2857142857142856</v>
      </c>
      <c r="V73">
        <v>2.7857142857142856</v>
      </c>
      <c r="W73">
        <v>4.6428571428571432</v>
      </c>
      <c r="X73">
        <v>4.3571428571428568</v>
      </c>
      <c r="Y73">
        <v>3.7857142857142856</v>
      </c>
      <c r="Z73">
        <v>3.7142857142857144</v>
      </c>
      <c r="AA73">
        <v>4.1428571428571432</v>
      </c>
      <c r="AB73">
        <v>3.9285714285714284</v>
      </c>
      <c r="AC73">
        <v>3.6446339729921822</v>
      </c>
      <c r="AD73">
        <v>4.2857142857142856</v>
      </c>
      <c r="AE73">
        <v>2.7857142857142856</v>
      </c>
    </row>
    <row r="74" spans="1:31" x14ac:dyDescent="0.25">
      <c r="A74" s="28">
        <v>43924</v>
      </c>
      <c r="B74">
        <v>4</v>
      </c>
      <c r="C74">
        <v>0</v>
      </c>
      <c r="D74">
        <v>4.5999999999999996</v>
      </c>
      <c r="E74">
        <v>2567</v>
      </c>
      <c r="F74">
        <v>24</v>
      </c>
      <c r="G74">
        <v>4.2666666666666666</v>
      </c>
      <c r="H74">
        <v>47</v>
      </c>
      <c r="I74">
        <v>0</v>
      </c>
      <c r="J74">
        <v>3.7333333333333334</v>
      </c>
      <c r="K74">
        <v>10</v>
      </c>
      <c r="L74">
        <v>0</v>
      </c>
      <c r="M74">
        <v>3.8</v>
      </c>
      <c r="N74">
        <v>14</v>
      </c>
      <c r="O74">
        <v>0</v>
      </c>
      <c r="P74">
        <v>4.0666666666666664</v>
      </c>
      <c r="Q74">
        <v>1072</v>
      </c>
      <c r="R74">
        <v>175</v>
      </c>
      <c r="S74">
        <v>3.9333333333333331</v>
      </c>
      <c r="T74">
        <v>73</v>
      </c>
      <c r="U74">
        <v>4.2857142857142856</v>
      </c>
      <c r="V74">
        <v>3.0714285714285716</v>
      </c>
      <c r="W74">
        <v>4.6428571428571432</v>
      </c>
      <c r="X74">
        <v>4.3571428571428568</v>
      </c>
      <c r="Y74">
        <v>3.7857142857142856</v>
      </c>
      <c r="Z74">
        <v>3.7142857142857144</v>
      </c>
      <c r="AA74">
        <v>4.1428571428571432</v>
      </c>
      <c r="AB74">
        <v>3.9285714285714284</v>
      </c>
      <c r="AC74">
        <v>3.7916666666666665</v>
      </c>
      <c r="AD74">
        <v>4.2857142857142856</v>
      </c>
      <c r="AE74">
        <v>3.0714285714285716</v>
      </c>
    </row>
    <row r="75" spans="1:31" x14ac:dyDescent="0.25">
      <c r="A75" s="28">
        <v>43925</v>
      </c>
      <c r="B75">
        <v>4</v>
      </c>
      <c r="C75">
        <v>0</v>
      </c>
      <c r="D75">
        <v>4.5999999999999996</v>
      </c>
      <c r="E75">
        <v>3082</v>
      </c>
      <c r="F75">
        <v>515</v>
      </c>
      <c r="G75">
        <v>4.2666666666666666</v>
      </c>
      <c r="H75">
        <v>53</v>
      </c>
      <c r="I75">
        <v>6</v>
      </c>
      <c r="J75">
        <v>3.7333333333333334</v>
      </c>
      <c r="K75">
        <v>10</v>
      </c>
      <c r="L75">
        <v>0</v>
      </c>
      <c r="M75">
        <v>3.8</v>
      </c>
      <c r="N75">
        <v>14</v>
      </c>
      <c r="O75">
        <v>0</v>
      </c>
      <c r="P75">
        <v>4.0666666666666664</v>
      </c>
      <c r="Q75">
        <v>1225</v>
      </c>
      <c r="R75">
        <v>153</v>
      </c>
      <c r="S75">
        <v>3.9333333333333331</v>
      </c>
      <c r="T75">
        <v>74</v>
      </c>
      <c r="U75">
        <v>4.2857142857142856</v>
      </c>
      <c r="V75">
        <v>3.0714285714285716</v>
      </c>
      <c r="W75">
        <v>4.6428571428571432</v>
      </c>
      <c r="X75">
        <v>4.3571428571428568</v>
      </c>
      <c r="Y75">
        <v>3.7857142857142856</v>
      </c>
      <c r="Z75">
        <v>3.7142857142857144</v>
      </c>
      <c r="AA75">
        <v>4.1428571428571432</v>
      </c>
      <c r="AB75">
        <v>3.9285714285714284</v>
      </c>
      <c r="AC75">
        <v>3.7916666666666665</v>
      </c>
      <c r="AD75">
        <v>4.2857142857142856</v>
      </c>
      <c r="AE75">
        <v>3.0714285714285716</v>
      </c>
    </row>
    <row r="76" spans="1:31" x14ac:dyDescent="0.25">
      <c r="A76" s="28">
        <v>43926</v>
      </c>
      <c r="B76">
        <v>6</v>
      </c>
      <c r="C76">
        <v>2</v>
      </c>
      <c r="D76">
        <v>4.5999999999999996</v>
      </c>
      <c r="E76">
        <v>3588</v>
      </c>
      <c r="F76">
        <v>506</v>
      </c>
      <c r="G76">
        <v>4.2666666666666666</v>
      </c>
      <c r="H76">
        <v>58</v>
      </c>
      <c r="I76">
        <v>5</v>
      </c>
      <c r="J76">
        <v>3.7333333333333334</v>
      </c>
      <c r="K76">
        <v>10</v>
      </c>
      <c r="L76">
        <v>0</v>
      </c>
      <c r="M76">
        <v>3.8</v>
      </c>
      <c r="N76">
        <v>16</v>
      </c>
      <c r="O76">
        <v>2</v>
      </c>
      <c r="P76">
        <v>4.0666666666666664</v>
      </c>
      <c r="Q76">
        <v>1308</v>
      </c>
      <c r="R76">
        <v>83</v>
      </c>
      <c r="S76">
        <v>3.9333333333333331</v>
      </c>
      <c r="T76">
        <v>75</v>
      </c>
      <c r="U76">
        <v>4.2857142857142856</v>
      </c>
      <c r="V76">
        <v>3.0714285714285716</v>
      </c>
      <c r="W76">
        <v>4.6428571428571432</v>
      </c>
      <c r="X76">
        <v>4.3571428571428568</v>
      </c>
      <c r="Y76">
        <v>3.7857142857142856</v>
      </c>
      <c r="Z76">
        <v>3.7142857142857144</v>
      </c>
      <c r="AA76">
        <v>4.1428571428571432</v>
      </c>
      <c r="AB76">
        <v>3.9285714285714284</v>
      </c>
      <c r="AC76">
        <v>3.7916666666666665</v>
      </c>
      <c r="AD76">
        <v>4.2857142857142856</v>
      </c>
      <c r="AE76">
        <v>3.0714285714285716</v>
      </c>
    </row>
    <row r="77" spans="1:31" x14ac:dyDescent="0.25">
      <c r="A77" s="28">
        <v>43927</v>
      </c>
      <c r="B77">
        <v>6</v>
      </c>
      <c r="C77">
        <v>0</v>
      </c>
      <c r="D77">
        <v>4.5999999999999996</v>
      </c>
      <c r="E77">
        <v>4778</v>
      </c>
      <c r="F77">
        <v>1190</v>
      </c>
      <c r="G77">
        <v>4.2666666666666666</v>
      </c>
      <c r="H77">
        <v>58</v>
      </c>
      <c r="I77">
        <v>0</v>
      </c>
      <c r="J77">
        <v>3.7333333333333334</v>
      </c>
      <c r="K77">
        <v>10</v>
      </c>
      <c r="L77">
        <v>0</v>
      </c>
      <c r="M77">
        <v>3.8</v>
      </c>
      <c r="N77">
        <v>16</v>
      </c>
      <c r="O77">
        <v>0</v>
      </c>
      <c r="P77">
        <v>4.0666666666666664</v>
      </c>
      <c r="Q77">
        <v>1319</v>
      </c>
      <c r="R77">
        <v>11</v>
      </c>
      <c r="S77">
        <v>4.4000000000000004</v>
      </c>
      <c r="T77">
        <v>76</v>
      </c>
      <c r="U77">
        <v>4.2857142857142856</v>
      </c>
      <c r="V77">
        <v>3.0714285714285716</v>
      </c>
      <c r="W77">
        <v>4.6428571428571432</v>
      </c>
      <c r="X77">
        <v>4.3571428571428568</v>
      </c>
      <c r="Y77">
        <v>3.7857142857142856</v>
      </c>
      <c r="Z77">
        <v>3.7142857142857144</v>
      </c>
      <c r="AA77">
        <v>4.1428571428571432</v>
      </c>
      <c r="AB77">
        <v>4.4285714285714288</v>
      </c>
      <c r="AC77">
        <v>3.7916666666666665</v>
      </c>
      <c r="AD77">
        <v>4.2857142857142856</v>
      </c>
      <c r="AE77">
        <v>3.0714285714285716</v>
      </c>
    </row>
    <row r="78" spans="1:31" x14ac:dyDescent="0.25">
      <c r="A78" s="28">
        <v>43928</v>
      </c>
      <c r="B78">
        <v>6</v>
      </c>
      <c r="C78">
        <v>0</v>
      </c>
      <c r="D78">
        <v>4.5999999999999996</v>
      </c>
      <c r="E78">
        <v>5311</v>
      </c>
      <c r="F78">
        <v>533</v>
      </c>
      <c r="G78">
        <v>4.2666666666666666</v>
      </c>
      <c r="H78">
        <v>63</v>
      </c>
      <c r="I78">
        <v>5</v>
      </c>
      <c r="J78">
        <v>3.7333333333333334</v>
      </c>
      <c r="K78">
        <v>10</v>
      </c>
      <c r="L78">
        <v>0</v>
      </c>
      <c r="M78">
        <v>3.8</v>
      </c>
      <c r="N78">
        <v>16</v>
      </c>
      <c r="O78">
        <v>0</v>
      </c>
      <c r="P78">
        <v>4.0666666666666664</v>
      </c>
      <c r="Q78">
        <v>1462</v>
      </c>
      <c r="R78">
        <v>143</v>
      </c>
      <c r="S78">
        <v>4.4000000000000004</v>
      </c>
      <c r="T78">
        <v>77</v>
      </c>
      <c r="U78">
        <v>4.2857142857142856</v>
      </c>
      <c r="V78">
        <v>3.0714285714285716</v>
      </c>
      <c r="W78">
        <v>4.6428571428571432</v>
      </c>
      <c r="X78">
        <v>4.3571428571428568</v>
      </c>
      <c r="Y78">
        <v>3.7857142857142856</v>
      </c>
      <c r="Z78">
        <v>3.7142857142857144</v>
      </c>
      <c r="AA78">
        <v>4.1428571428571432</v>
      </c>
      <c r="AB78">
        <v>4.4285714285714288</v>
      </c>
      <c r="AC78">
        <v>3.7916666666666665</v>
      </c>
      <c r="AD78">
        <v>4.2857142857142856</v>
      </c>
      <c r="AE78">
        <v>3.0714285714285716</v>
      </c>
    </row>
    <row r="79" spans="1:31" x14ac:dyDescent="0.25">
      <c r="A79" s="28">
        <v>43929</v>
      </c>
      <c r="B79">
        <v>6</v>
      </c>
      <c r="C79">
        <v>0</v>
      </c>
      <c r="D79">
        <v>4.5999999999999996</v>
      </c>
      <c r="E79">
        <v>5916</v>
      </c>
      <c r="F79">
        <v>605</v>
      </c>
      <c r="G79">
        <v>4.2666666666666666</v>
      </c>
      <c r="H79">
        <v>63</v>
      </c>
      <c r="I79">
        <v>0</v>
      </c>
      <c r="J79">
        <v>3.8</v>
      </c>
      <c r="K79">
        <v>17</v>
      </c>
      <c r="L79">
        <v>7</v>
      </c>
      <c r="M79">
        <v>3.8</v>
      </c>
      <c r="N79">
        <v>16</v>
      </c>
      <c r="O79">
        <v>0</v>
      </c>
      <c r="P79">
        <v>4.0666666666666664</v>
      </c>
      <c r="Q79">
        <v>1668</v>
      </c>
      <c r="R79">
        <v>206</v>
      </c>
      <c r="S79">
        <v>4.4000000000000004</v>
      </c>
      <c r="T79">
        <v>78</v>
      </c>
      <c r="U79">
        <v>4.2857142857142856</v>
      </c>
      <c r="V79">
        <v>3.0714285714285716</v>
      </c>
      <c r="W79">
        <v>4.6428571428571432</v>
      </c>
      <c r="X79">
        <v>4.3571428571428568</v>
      </c>
      <c r="Y79">
        <v>3.8571428571428572</v>
      </c>
      <c r="Z79">
        <v>3.7142857142857144</v>
      </c>
      <c r="AA79">
        <v>4.1428571428571432</v>
      </c>
      <c r="AB79">
        <v>4.4285714285714288</v>
      </c>
      <c r="AC79">
        <v>3.7916666666666665</v>
      </c>
      <c r="AD79">
        <v>4.2857142857142856</v>
      </c>
      <c r="AE79">
        <v>3.0714285714285716</v>
      </c>
    </row>
    <row r="80" spans="1:31" x14ac:dyDescent="0.25">
      <c r="A80" s="28">
        <v>43930</v>
      </c>
      <c r="B80">
        <v>13</v>
      </c>
      <c r="C80">
        <v>7</v>
      </c>
      <c r="D80">
        <v>4.5999999999999996</v>
      </c>
      <c r="E80">
        <v>6725</v>
      </c>
      <c r="F80">
        <v>809</v>
      </c>
      <c r="G80">
        <v>4.2666666666666666</v>
      </c>
      <c r="H80">
        <v>63</v>
      </c>
      <c r="I80">
        <v>0</v>
      </c>
      <c r="J80">
        <v>3.8</v>
      </c>
      <c r="K80">
        <v>17</v>
      </c>
      <c r="L80">
        <v>0</v>
      </c>
      <c r="M80">
        <v>3.7333333333333334</v>
      </c>
      <c r="N80">
        <v>16</v>
      </c>
      <c r="O80">
        <v>0</v>
      </c>
      <c r="P80">
        <v>4.0666666666666664</v>
      </c>
      <c r="Q80">
        <v>1892</v>
      </c>
      <c r="R80">
        <v>224</v>
      </c>
      <c r="S80">
        <v>4.4000000000000004</v>
      </c>
      <c r="T80">
        <v>79</v>
      </c>
      <c r="U80">
        <v>4.2857142857142856</v>
      </c>
      <c r="V80">
        <v>3.0714285714285716</v>
      </c>
      <c r="W80">
        <v>4.6428571428571432</v>
      </c>
      <c r="X80">
        <v>4.3571428571428568</v>
      </c>
      <c r="Y80">
        <v>3.8571428571428572</v>
      </c>
      <c r="Z80">
        <v>3.7142857142857144</v>
      </c>
      <c r="AA80">
        <v>4.1428571428571432</v>
      </c>
      <c r="AB80">
        <v>4.4285714285714288</v>
      </c>
      <c r="AC80">
        <v>3.8035714285714288</v>
      </c>
      <c r="AD80">
        <v>4.2857142857142856</v>
      </c>
      <c r="AE80">
        <v>3.0714285714285716</v>
      </c>
    </row>
    <row r="81" spans="1:31" x14ac:dyDescent="0.25">
      <c r="A81" s="28">
        <v>43931</v>
      </c>
      <c r="B81">
        <v>13</v>
      </c>
      <c r="C81">
        <v>0</v>
      </c>
      <c r="D81">
        <v>4.5999999999999996</v>
      </c>
      <c r="E81">
        <v>7598</v>
      </c>
      <c r="F81">
        <v>873</v>
      </c>
      <c r="G81">
        <v>4.2666666666666666</v>
      </c>
      <c r="H81">
        <v>63</v>
      </c>
      <c r="I81">
        <v>0</v>
      </c>
      <c r="J81">
        <v>3.8</v>
      </c>
      <c r="K81">
        <v>20</v>
      </c>
      <c r="L81">
        <v>3</v>
      </c>
      <c r="M81">
        <v>3.7333333333333334</v>
      </c>
      <c r="N81">
        <v>16</v>
      </c>
      <c r="O81">
        <v>0</v>
      </c>
      <c r="P81">
        <v>4.0666666666666664</v>
      </c>
      <c r="Q81">
        <v>2203</v>
      </c>
      <c r="R81">
        <v>311</v>
      </c>
      <c r="S81">
        <v>4.4000000000000004</v>
      </c>
      <c r="T81">
        <v>80</v>
      </c>
      <c r="U81">
        <v>4.2857142857142856</v>
      </c>
      <c r="V81">
        <v>3.0714285714285716</v>
      </c>
      <c r="W81">
        <v>4.6428571428571432</v>
      </c>
      <c r="X81">
        <v>4.3571428571428568</v>
      </c>
      <c r="Y81">
        <v>3.8571428571428572</v>
      </c>
      <c r="Z81">
        <v>3.7142857142857144</v>
      </c>
      <c r="AA81">
        <v>4.1428571428571432</v>
      </c>
      <c r="AB81">
        <v>4.4285714285714288</v>
      </c>
      <c r="AC81">
        <v>3.8154761904761911</v>
      </c>
      <c r="AD81">
        <v>4.2857142857142856</v>
      </c>
      <c r="AE81">
        <v>3.0714285714285716</v>
      </c>
    </row>
    <row r="82" spans="1:31" x14ac:dyDescent="0.25">
      <c r="A82" s="28">
        <v>43932</v>
      </c>
      <c r="B82">
        <v>13</v>
      </c>
      <c r="C82">
        <v>0</v>
      </c>
      <c r="D82">
        <v>4.5999999999999996</v>
      </c>
      <c r="E82">
        <v>8446</v>
      </c>
      <c r="F82">
        <v>848</v>
      </c>
      <c r="G82">
        <v>4.2666666666666666</v>
      </c>
      <c r="H82">
        <v>65</v>
      </c>
      <c r="I82">
        <v>2</v>
      </c>
      <c r="J82">
        <v>3.8</v>
      </c>
      <c r="K82">
        <v>20</v>
      </c>
      <c r="L82">
        <v>0</v>
      </c>
      <c r="M82">
        <v>3.7333333333333334</v>
      </c>
      <c r="N82">
        <v>16</v>
      </c>
      <c r="O82">
        <v>0</v>
      </c>
      <c r="P82">
        <v>4.0666666666666664</v>
      </c>
      <c r="Q82">
        <v>2511</v>
      </c>
      <c r="R82">
        <v>308</v>
      </c>
      <c r="S82">
        <v>4.4000000000000004</v>
      </c>
      <c r="T82">
        <v>81</v>
      </c>
      <c r="U82">
        <v>4.2857142857142856</v>
      </c>
      <c r="V82">
        <v>3.0714285714285716</v>
      </c>
      <c r="W82">
        <v>4.6428571428571432</v>
      </c>
      <c r="X82">
        <v>4.3571428571428568</v>
      </c>
      <c r="Y82">
        <v>3.8571428571428572</v>
      </c>
      <c r="Z82">
        <v>3.7142857142857144</v>
      </c>
      <c r="AA82">
        <v>4.1428571428571432</v>
      </c>
      <c r="AB82">
        <v>4.4285714285714288</v>
      </c>
      <c r="AC82">
        <v>3.8154761904761911</v>
      </c>
      <c r="AD82">
        <v>4.2857142857142856</v>
      </c>
      <c r="AE82">
        <v>3.0714285714285716</v>
      </c>
    </row>
    <row r="83" spans="1:31" x14ac:dyDescent="0.25">
      <c r="A83" s="28">
        <v>43933</v>
      </c>
      <c r="B83">
        <v>13</v>
      </c>
      <c r="C83">
        <v>0</v>
      </c>
      <c r="D83">
        <v>4.5999999999999996</v>
      </c>
      <c r="E83">
        <v>9205</v>
      </c>
      <c r="F83">
        <v>759</v>
      </c>
      <c r="G83">
        <v>4.2666666666666666</v>
      </c>
      <c r="H83">
        <v>69</v>
      </c>
      <c r="I83">
        <v>4</v>
      </c>
      <c r="J83">
        <v>3.8</v>
      </c>
      <c r="K83">
        <v>21</v>
      </c>
      <c r="L83">
        <v>1</v>
      </c>
      <c r="M83">
        <v>3.7333333333333334</v>
      </c>
      <c r="N83">
        <v>16</v>
      </c>
      <c r="O83">
        <v>0</v>
      </c>
      <c r="P83">
        <v>4.0666666666666664</v>
      </c>
      <c r="Q83">
        <v>2777</v>
      </c>
      <c r="R83">
        <v>266</v>
      </c>
      <c r="S83">
        <v>4.4000000000000004</v>
      </c>
      <c r="T83">
        <v>82</v>
      </c>
      <c r="U83">
        <v>4.2857142857142856</v>
      </c>
      <c r="V83">
        <v>3.0714285714285716</v>
      </c>
      <c r="W83">
        <v>4.6428571428571432</v>
      </c>
      <c r="X83">
        <v>4.3571428571428568</v>
      </c>
      <c r="Y83">
        <v>3.8571428571428572</v>
      </c>
      <c r="Z83">
        <v>3.7142857142857144</v>
      </c>
      <c r="AA83">
        <v>4.1428571428571432</v>
      </c>
      <c r="AB83">
        <v>4.4285714285714288</v>
      </c>
      <c r="AC83">
        <v>3.8154761904761911</v>
      </c>
      <c r="AD83">
        <v>4.2857142857142856</v>
      </c>
      <c r="AE83">
        <v>3.0714285714285716</v>
      </c>
    </row>
    <row r="84" spans="1:31" x14ac:dyDescent="0.25">
      <c r="A84" s="28">
        <v>43934</v>
      </c>
      <c r="B84">
        <v>13</v>
      </c>
      <c r="C84">
        <v>0</v>
      </c>
      <c r="D84">
        <v>4.5999999999999996</v>
      </c>
      <c r="E84">
        <v>10453</v>
      </c>
      <c r="F84">
        <v>1248</v>
      </c>
      <c r="G84">
        <v>4.2666666666666666</v>
      </c>
      <c r="H84">
        <v>73</v>
      </c>
      <c r="I84">
        <v>4</v>
      </c>
      <c r="J84">
        <v>3.8</v>
      </c>
      <c r="K84">
        <v>21</v>
      </c>
      <c r="L84">
        <v>0</v>
      </c>
      <c r="M84">
        <v>3.8666666666666667</v>
      </c>
      <c r="N84">
        <v>16</v>
      </c>
      <c r="O84">
        <v>0</v>
      </c>
      <c r="P84">
        <v>4.0666666666666664</v>
      </c>
      <c r="Q84">
        <v>3102</v>
      </c>
      <c r="R84">
        <v>325</v>
      </c>
      <c r="S84">
        <v>4.4000000000000004</v>
      </c>
      <c r="T84">
        <v>83</v>
      </c>
      <c r="U84">
        <v>4.2857142857142856</v>
      </c>
      <c r="V84">
        <v>3.0714285714285716</v>
      </c>
      <c r="W84">
        <v>4.6428571428571432</v>
      </c>
      <c r="X84">
        <v>4.3571428571428568</v>
      </c>
      <c r="Y84">
        <v>3.8571428571428572</v>
      </c>
      <c r="Z84">
        <v>3.8571428571428572</v>
      </c>
      <c r="AA84">
        <v>4.1428571428571432</v>
      </c>
      <c r="AB84">
        <v>4.4285714285714288</v>
      </c>
      <c r="AC84">
        <v>3.8214285714285716</v>
      </c>
      <c r="AD84">
        <v>4.2857142857142856</v>
      </c>
      <c r="AE84">
        <v>3.0714285714285716</v>
      </c>
    </row>
    <row r="85" spans="1:31" x14ac:dyDescent="0.25">
      <c r="A85" s="28">
        <v>43935</v>
      </c>
      <c r="B85">
        <v>13</v>
      </c>
      <c r="C85">
        <v>0</v>
      </c>
      <c r="D85">
        <v>4.5999999999999996</v>
      </c>
      <c r="E85">
        <v>11487</v>
      </c>
      <c r="F85">
        <v>1034</v>
      </c>
      <c r="G85">
        <v>4.2666666666666666</v>
      </c>
      <c r="H85">
        <v>73</v>
      </c>
      <c r="I85">
        <v>0</v>
      </c>
      <c r="J85">
        <v>3.8</v>
      </c>
      <c r="K85">
        <v>28</v>
      </c>
      <c r="L85">
        <v>7</v>
      </c>
      <c r="M85">
        <v>3.8666666666666667</v>
      </c>
      <c r="N85">
        <v>16</v>
      </c>
      <c r="O85">
        <v>0</v>
      </c>
      <c r="P85">
        <v>4.0666666666666664</v>
      </c>
      <c r="Q85">
        <v>3372</v>
      </c>
      <c r="R85">
        <v>270</v>
      </c>
      <c r="S85">
        <v>4.4000000000000004</v>
      </c>
      <c r="T85">
        <v>84</v>
      </c>
      <c r="U85">
        <v>4.2857142857142856</v>
      </c>
      <c r="V85">
        <v>3.0714285714285716</v>
      </c>
      <c r="W85">
        <v>4.6428571428571432</v>
      </c>
      <c r="X85">
        <v>4.3571428571428568</v>
      </c>
      <c r="Y85">
        <v>3.8571428571428572</v>
      </c>
      <c r="Z85">
        <v>3.8571428571428572</v>
      </c>
      <c r="AA85">
        <v>4.1428571428571432</v>
      </c>
      <c r="AB85">
        <v>4.4285714285714288</v>
      </c>
      <c r="AC85">
        <v>3.8214285714285716</v>
      </c>
      <c r="AD85">
        <v>4.2857142857142856</v>
      </c>
      <c r="AE85">
        <v>3.0714285714285716</v>
      </c>
    </row>
    <row r="86" spans="1:31" x14ac:dyDescent="0.25">
      <c r="A86" s="28">
        <v>43936</v>
      </c>
      <c r="B86">
        <v>13</v>
      </c>
      <c r="C86">
        <v>0</v>
      </c>
      <c r="D86">
        <v>4.5999999999999996</v>
      </c>
      <c r="E86">
        <v>12322</v>
      </c>
      <c r="F86">
        <v>835</v>
      </c>
      <c r="G86">
        <v>4.4000000000000004</v>
      </c>
      <c r="H86">
        <v>125</v>
      </c>
      <c r="I86">
        <v>52</v>
      </c>
      <c r="J86">
        <v>3.8</v>
      </c>
      <c r="K86">
        <v>29</v>
      </c>
      <c r="L86">
        <v>1</v>
      </c>
      <c r="M86">
        <v>3.8666666666666667</v>
      </c>
      <c r="N86">
        <v>16</v>
      </c>
      <c r="O86">
        <v>0</v>
      </c>
      <c r="P86">
        <v>4.0666666666666664</v>
      </c>
      <c r="Q86">
        <v>3764</v>
      </c>
      <c r="R86">
        <v>392</v>
      </c>
      <c r="S86">
        <v>4.4000000000000004</v>
      </c>
      <c r="T86">
        <v>85</v>
      </c>
      <c r="U86">
        <v>4.2857142857142856</v>
      </c>
      <c r="V86">
        <v>3.0714285714285716</v>
      </c>
      <c r="W86">
        <v>4.6428571428571432</v>
      </c>
      <c r="X86">
        <v>4.3571428571428568</v>
      </c>
      <c r="Y86">
        <v>3.8571428571428572</v>
      </c>
      <c r="Z86">
        <v>3.8571428571428572</v>
      </c>
      <c r="AA86">
        <v>4.1428571428571432</v>
      </c>
      <c r="AB86">
        <v>4.4285714285714288</v>
      </c>
      <c r="AC86">
        <v>3.8392857142857149</v>
      </c>
      <c r="AD86">
        <v>4.2857142857142856</v>
      </c>
      <c r="AE86">
        <v>3.0714285714285716</v>
      </c>
    </row>
    <row r="87" spans="1:31" x14ac:dyDescent="0.25">
      <c r="A87" s="28">
        <v>43937</v>
      </c>
      <c r="B87">
        <v>15</v>
      </c>
      <c r="C87">
        <v>2</v>
      </c>
      <c r="D87">
        <v>4.5999999999999996</v>
      </c>
      <c r="E87">
        <v>13430</v>
      </c>
      <c r="F87">
        <v>1108</v>
      </c>
      <c r="G87">
        <v>4.4000000000000004</v>
      </c>
      <c r="H87">
        <v>143</v>
      </c>
      <c r="I87">
        <v>18</v>
      </c>
      <c r="J87">
        <v>3.8</v>
      </c>
      <c r="K87">
        <v>31</v>
      </c>
      <c r="L87">
        <v>2</v>
      </c>
      <c r="M87">
        <v>3.8666666666666667</v>
      </c>
      <c r="N87">
        <v>16</v>
      </c>
      <c r="O87">
        <v>0</v>
      </c>
      <c r="P87">
        <v>4.0666666666666664</v>
      </c>
      <c r="Q87">
        <v>4161</v>
      </c>
      <c r="R87">
        <v>397</v>
      </c>
      <c r="S87">
        <v>4.4000000000000004</v>
      </c>
      <c r="T87">
        <v>86</v>
      </c>
      <c r="U87">
        <v>4.2857142857142856</v>
      </c>
      <c r="V87">
        <v>3.0714285714285716</v>
      </c>
      <c r="W87">
        <v>4.6428571428571432</v>
      </c>
      <c r="X87">
        <v>4.3571428571428568</v>
      </c>
      <c r="Y87">
        <v>3.8571428571428572</v>
      </c>
      <c r="Z87">
        <v>3.8571428571428572</v>
      </c>
      <c r="AA87">
        <v>4.1428571428571432</v>
      </c>
      <c r="AB87">
        <v>4.4285714285714288</v>
      </c>
      <c r="AC87">
        <v>3.8392857142857149</v>
      </c>
      <c r="AD87">
        <v>4.2857142857142856</v>
      </c>
      <c r="AE87">
        <v>3.0714285714285716</v>
      </c>
    </row>
    <row r="88" spans="1:31" x14ac:dyDescent="0.25">
      <c r="A88" s="28">
        <v>43938</v>
      </c>
      <c r="B88">
        <v>15</v>
      </c>
      <c r="C88">
        <v>0</v>
      </c>
      <c r="D88">
        <v>4.5999999999999996</v>
      </c>
      <c r="E88">
        <v>14352</v>
      </c>
      <c r="F88">
        <v>922</v>
      </c>
      <c r="G88">
        <v>4.4000000000000004</v>
      </c>
      <c r="H88">
        <v>143</v>
      </c>
      <c r="I88">
        <v>0</v>
      </c>
      <c r="J88">
        <v>3.8</v>
      </c>
      <c r="K88">
        <v>34</v>
      </c>
      <c r="L88">
        <v>3</v>
      </c>
      <c r="M88">
        <v>3.8666666666666667</v>
      </c>
      <c r="N88">
        <v>16</v>
      </c>
      <c r="O88">
        <v>0</v>
      </c>
      <c r="P88">
        <v>4</v>
      </c>
      <c r="Q88">
        <v>4662</v>
      </c>
      <c r="R88">
        <v>501</v>
      </c>
      <c r="S88">
        <v>4.4000000000000004</v>
      </c>
      <c r="T88">
        <v>87</v>
      </c>
      <c r="U88">
        <v>4.2857142857142856</v>
      </c>
      <c r="V88">
        <v>3.0714285714285716</v>
      </c>
      <c r="W88">
        <v>4.6428571428571432</v>
      </c>
      <c r="X88">
        <v>4.3571428571428568</v>
      </c>
      <c r="Y88">
        <v>3.8571428571428572</v>
      </c>
      <c r="Z88">
        <v>3.8571428571428572</v>
      </c>
      <c r="AA88">
        <v>4.0714285714285712</v>
      </c>
      <c r="AB88">
        <v>4.4285714285714288</v>
      </c>
      <c r="AC88">
        <v>3.8392857142857149</v>
      </c>
      <c r="AD88">
        <v>4.2857142857142856</v>
      </c>
      <c r="AE88">
        <v>3.0714285714285716</v>
      </c>
    </row>
    <row r="89" spans="1:31" x14ac:dyDescent="0.25">
      <c r="A89" s="28">
        <v>43939</v>
      </c>
      <c r="B89">
        <v>15</v>
      </c>
      <c r="C89">
        <v>0</v>
      </c>
      <c r="D89">
        <v>4.5999999999999996</v>
      </c>
      <c r="E89">
        <v>15722</v>
      </c>
      <c r="F89">
        <v>1370</v>
      </c>
      <c r="G89">
        <v>4.4000000000000004</v>
      </c>
      <c r="H89">
        <v>163</v>
      </c>
      <c r="I89">
        <v>20</v>
      </c>
      <c r="J89">
        <v>3.8</v>
      </c>
      <c r="K89">
        <v>35</v>
      </c>
      <c r="L89">
        <v>1</v>
      </c>
      <c r="M89">
        <v>3.8666666666666667</v>
      </c>
      <c r="N89">
        <v>16</v>
      </c>
      <c r="O89">
        <v>0</v>
      </c>
      <c r="P89">
        <v>4</v>
      </c>
      <c r="Q89">
        <v>5106</v>
      </c>
      <c r="R89">
        <v>444</v>
      </c>
      <c r="S89">
        <v>4.4000000000000004</v>
      </c>
      <c r="T89">
        <v>88</v>
      </c>
      <c r="U89">
        <v>4.2857142857142856</v>
      </c>
      <c r="V89">
        <v>3.0714285714285716</v>
      </c>
      <c r="W89">
        <v>4.6428571428571432</v>
      </c>
      <c r="X89">
        <v>4.3571428571428568</v>
      </c>
      <c r="Y89">
        <v>3.8571428571428572</v>
      </c>
      <c r="Z89">
        <v>3.8571428571428572</v>
      </c>
      <c r="AA89">
        <v>4.0714285714285712</v>
      </c>
      <c r="AB89">
        <v>4.4285714285714288</v>
      </c>
      <c r="AC89">
        <v>3.8392857142857149</v>
      </c>
      <c r="AD89">
        <v>4.2857142857142856</v>
      </c>
      <c r="AE89">
        <v>3.0714285714285716</v>
      </c>
    </row>
    <row r="90" spans="1:31" x14ac:dyDescent="0.25">
      <c r="A90" s="28">
        <v>43940</v>
      </c>
      <c r="B90">
        <v>20</v>
      </c>
      <c r="C90">
        <v>5</v>
      </c>
      <c r="D90">
        <v>4.5999999999999996</v>
      </c>
      <c r="E90">
        <v>17615</v>
      </c>
      <c r="F90">
        <v>1893</v>
      </c>
      <c r="G90">
        <v>4.4000000000000004</v>
      </c>
      <c r="H90">
        <v>173</v>
      </c>
      <c r="I90">
        <v>10</v>
      </c>
      <c r="J90">
        <v>3.8</v>
      </c>
      <c r="K90">
        <v>39</v>
      </c>
      <c r="L90">
        <v>4</v>
      </c>
      <c r="M90">
        <v>3.8666666666666667</v>
      </c>
      <c r="N90">
        <v>16</v>
      </c>
      <c r="O90">
        <v>0</v>
      </c>
      <c r="P90">
        <v>4</v>
      </c>
      <c r="Q90">
        <v>5449</v>
      </c>
      <c r="R90">
        <v>343</v>
      </c>
      <c r="S90">
        <v>4.4000000000000004</v>
      </c>
      <c r="T90">
        <v>89</v>
      </c>
      <c r="U90">
        <v>4.2857142857142856</v>
      </c>
      <c r="V90">
        <v>3.0714285714285716</v>
      </c>
      <c r="W90">
        <v>4.6428571428571432</v>
      </c>
      <c r="X90">
        <v>4.3571428571428568</v>
      </c>
      <c r="Y90">
        <v>3.8571428571428572</v>
      </c>
      <c r="Z90">
        <v>3.8571428571428572</v>
      </c>
      <c r="AA90">
        <v>4.0714285714285712</v>
      </c>
      <c r="AB90">
        <v>4.4285714285714288</v>
      </c>
      <c r="AC90">
        <v>3.8392857142857149</v>
      </c>
      <c r="AD90">
        <v>4.2857142857142856</v>
      </c>
      <c r="AE90">
        <v>3.0714285714285716</v>
      </c>
    </row>
    <row r="91" spans="1:31" x14ac:dyDescent="0.25">
      <c r="A91" s="28">
        <v>43941</v>
      </c>
      <c r="B91">
        <v>20</v>
      </c>
      <c r="C91">
        <v>0</v>
      </c>
      <c r="D91">
        <v>4.5999999999999996</v>
      </c>
      <c r="E91">
        <v>18539</v>
      </c>
      <c r="F91">
        <v>924</v>
      </c>
      <c r="G91">
        <v>4.4000000000000004</v>
      </c>
      <c r="H91">
        <v>223</v>
      </c>
      <c r="I91">
        <v>50</v>
      </c>
      <c r="J91">
        <v>3.8</v>
      </c>
      <c r="K91">
        <v>39</v>
      </c>
      <c r="L91">
        <v>0</v>
      </c>
      <c r="M91">
        <v>3.8666666666666667</v>
      </c>
      <c r="N91">
        <v>16</v>
      </c>
      <c r="O91">
        <v>0</v>
      </c>
      <c r="P91">
        <v>4</v>
      </c>
      <c r="Q91">
        <v>5710</v>
      </c>
      <c r="R91">
        <v>261</v>
      </c>
      <c r="S91">
        <v>4.4000000000000004</v>
      </c>
      <c r="T91">
        <v>90</v>
      </c>
      <c r="U91">
        <v>4.2857142857142856</v>
      </c>
      <c r="V91">
        <v>3.0714285714285716</v>
      </c>
      <c r="W91">
        <v>4.6428571428571432</v>
      </c>
      <c r="X91">
        <v>4.3571428571428568</v>
      </c>
      <c r="Y91">
        <v>3.8571428571428572</v>
      </c>
      <c r="Z91">
        <v>3.8571428571428572</v>
      </c>
      <c r="AA91">
        <v>4.0714285714285712</v>
      </c>
      <c r="AB91">
        <v>4.4285714285714288</v>
      </c>
      <c r="AC91">
        <v>3.8392857142857149</v>
      </c>
      <c r="AD91">
        <v>4.2857142857142856</v>
      </c>
      <c r="AE91">
        <v>3.0714285714285716</v>
      </c>
    </row>
    <row r="92" spans="1:31" x14ac:dyDescent="0.25">
      <c r="A92" s="28">
        <v>43942</v>
      </c>
      <c r="B92">
        <v>20</v>
      </c>
      <c r="C92">
        <v>0</v>
      </c>
      <c r="D92">
        <v>4.5999999999999996</v>
      </c>
      <c r="E92">
        <v>20080</v>
      </c>
      <c r="F92">
        <v>1541</v>
      </c>
      <c r="G92">
        <v>4.4000000000000004</v>
      </c>
      <c r="H92">
        <v>223</v>
      </c>
      <c r="I92">
        <v>0</v>
      </c>
      <c r="J92">
        <v>3.8</v>
      </c>
      <c r="K92">
        <v>39</v>
      </c>
      <c r="L92">
        <v>0</v>
      </c>
      <c r="M92">
        <v>3.8666666666666667</v>
      </c>
      <c r="N92">
        <v>16</v>
      </c>
      <c r="O92">
        <v>0</v>
      </c>
      <c r="P92">
        <v>4.2</v>
      </c>
      <c r="Q92">
        <v>6125</v>
      </c>
      <c r="R92">
        <v>415</v>
      </c>
      <c r="S92">
        <v>4.4000000000000004</v>
      </c>
      <c r="T92">
        <v>91</v>
      </c>
      <c r="U92">
        <v>4.2857142857142856</v>
      </c>
      <c r="V92">
        <v>3.0714285714285716</v>
      </c>
      <c r="W92">
        <v>4.6428571428571432</v>
      </c>
      <c r="X92">
        <v>4.3571428571428568</v>
      </c>
      <c r="Y92">
        <v>3.8571428571428572</v>
      </c>
      <c r="Z92">
        <v>3.8571428571428572</v>
      </c>
      <c r="AA92">
        <v>4.2857142857142856</v>
      </c>
      <c r="AB92">
        <v>4.4285714285714288</v>
      </c>
      <c r="AC92">
        <v>3.8392857142857149</v>
      </c>
      <c r="AD92">
        <v>4.2857142857142856</v>
      </c>
      <c r="AE92">
        <v>3.0714285714285716</v>
      </c>
    </row>
    <row r="93" spans="1:31" x14ac:dyDescent="0.25">
      <c r="A93" s="28">
        <v>43943</v>
      </c>
      <c r="B93">
        <v>22</v>
      </c>
      <c r="C93">
        <v>2</v>
      </c>
      <c r="D93">
        <v>4.5999999999999996</v>
      </c>
      <c r="E93">
        <v>21370</v>
      </c>
      <c r="F93">
        <v>1290</v>
      </c>
      <c r="G93">
        <v>4.4000000000000004</v>
      </c>
      <c r="H93">
        <v>233</v>
      </c>
      <c r="I93">
        <v>10</v>
      </c>
      <c r="J93">
        <v>3.8</v>
      </c>
      <c r="K93">
        <v>41</v>
      </c>
      <c r="L93">
        <v>2</v>
      </c>
      <c r="M93">
        <v>3.8666666666666667</v>
      </c>
      <c r="N93">
        <v>16</v>
      </c>
      <c r="O93">
        <v>0</v>
      </c>
      <c r="P93">
        <v>4.2</v>
      </c>
      <c r="Q93">
        <v>6592</v>
      </c>
      <c r="R93">
        <v>467</v>
      </c>
      <c r="S93">
        <v>4.4000000000000004</v>
      </c>
      <c r="T93">
        <v>92</v>
      </c>
      <c r="U93">
        <v>4.2857142857142856</v>
      </c>
      <c r="V93">
        <v>3.0714285714285716</v>
      </c>
      <c r="W93">
        <v>4.6428571428571432</v>
      </c>
      <c r="X93">
        <v>4.3571428571428568</v>
      </c>
      <c r="Y93">
        <v>3.8571428571428572</v>
      </c>
      <c r="Z93">
        <v>3.8571428571428572</v>
      </c>
      <c r="AA93">
        <v>4.2857142857142856</v>
      </c>
      <c r="AB93">
        <v>4.4285714285714288</v>
      </c>
      <c r="AC93">
        <v>3.8392857142857149</v>
      </c>
      <c r="AD93">
        <v>4.2857142857142856</v>
      </c>
      <c r="AE93">
        <v>3.0714285714285716</v>
      </c>
    </row>
    <row r="94" spans="1:31" x14ac:dyDescent="0.25">
      <c r="A94" s="28">
        <v>43944</v>
      </c>
      <c r="B94">
        <v>22</v>
      </c>
      <c r="C94">
        <v>0</v>
      </c>
      <c r="D94">
        <v>4.5999999999999996</v>
      </c>
      <c r="E94">
        <v>23077</v>
      </c>
      <c r="F94">
        <v>1707</v>
      </c>
      <c r="G94">
        <v>4.4000000000000004</v>
      </c>
      <c r="H94">
        <v>257</v>
      </c>
      <c r="I94">
        <v>24</v>
      </c>
      <c r="J94">
        <v>3.8</v>
      </c>
      <c r="K94">
        <v>46</v>
      </c>
      <c r="L94">
        <v>5</v>
      </c>
      <c r="M94">
        <v>3.8666666666666667</v>
      </c>
      <c r="N94">
        <v>16</v>
      </c>
      <c r="O94">
        <v>0</v>
      </c>
      <c r="P94">
        <v>4.2</v>
      </c>
      <c r="Q94">
        <v>7170</v>
      </c>
      <c r="R94">
        <v>578</v>
      </c>
      <c r="S94">
        <v>4.4000000000000004</v>
      </c>
      <c r="T94">
        <v>93</v>
      </c>
      <c r="U94">
        <v>4.2857142857142856</v>
      </c>
      <c r="V94">
        <v>2.9285714285714284</v>
      </c>
      <c r="W94">
        <v>4.6428571428571432</v>
      </c>
      <c r="X94">
        <v>4.3571428571428568</v>
      </c>
      <c r="Y94">
        <v>3.8571428571428572</v>
      </c>
      <c r="Z94">
        <v>3.8571428571428572</v>
      </c>
      <c r="AA94">
        <v>4.2857142857142856</v>
      </c>
      <c r="AB94">
        <v>4.4285714285714288</v>
      </c>
      <c r="AC94">
        <v>3.827380952380953</v>
      </c>
      <c r="AD94">
        <v>4.2857142857142856</v>
      </c>
      <c r="AE94">
        <v>2.9285714285714284</v>
      </c>
    </row>
    <row r="95" spans="1:31" x14ac:dyDescent="0.25">
      <c r="A95" s="28">
        <v>43945</v>
      </c>
      <c r="B95">
        <v>22</v>
      </c>
      <c r="C95">
        <v>0</v>
      </c>
      <c r="D95">
        <v>4.5999999999999996</v>
      </c>
      <c r="E95">
        <v>24530</v>
      </c>
      <c r="F95">
        <v>1453</v>
      </c>
      <c r="G95">
        <v>4.4000000000000004</v>
      </c>
      <c r="H95">
        <v>288</v>
      </c>
      <c r="I95">
        <v>31</v>
      </c>
      <c r="J95">
        <v>3.8</v>
      </c>
      <c r="K95">
        <v>65</v>
      </c>
      <c r="L95">
        <v>19</v>
      </c>
      <c r="M95">
        <v>3.8666666666666667</v>
      </c>
      <c r="N95">
        <v>16</v>
      </c>
      <c r="O95">
        <v>0</v>
      </c>
      <c r="P95">
        <v>4.2</v>
      </c>
      <c r="Q95">
        <v>7647</v>
      </c>
      <c r="R95">
        <v>477</v>
      </c>
      <c r="S95">
        <v>4.4000000000000004</v>
      </c>
      <c r="T95">
        <v>94</v>
      </c>
      <c r="U95">
        <v>4.2857142857142856</v>
      </c>
      <c r="V95">
        <v>2.9285714285714284</v>
      </c>
      <c r="W95">
        <v>4.6428571428571432</v>
      </c>
      <c r="X95">
        <v>4.3571428571428568</v>
      </c>
      <c r="Y95">
        <v>3.8571428571428572</v>
      </c>
      <c r="Z95">
        <v>3.8571428571428572</v>
      </c>
      <c r="AA95">
        <v>4.2857142857142856</v>
      </c>
      <c r="AB95">
        <v>4.4285714285714288</v>
      </c>
      <c r="AC95">
        <v>3.827380952380953</v>
      </c>
      <c r="AD95">
        <v>4.2857142857142856</v>
      </c>
      <c r="AE95">
        <v>2.9285714285714284</v>
      </c>
    </row>
    <row r="96" spans="1:31" x14ac:dyDescent="0.25">
      <c r="A96" s="28">
        <v>43946</v>
      </c>
      <c r="B96">
        <v>22</v>
      </c>
      <c r="C96">
        <v>0</v>
      </c>
      <c r="D96">
        <v>4.5999999999999996</v>
      </c>
      <c r="E96">
        <v>26283</v>
      </c>
      <c r="F96">
        <v>1753</v>
      </c>
      <c r="G96">
        <v>4.4000000000000004</v>
      </c>
      <c r="H96">
        <v>305</v>
      </c>
      <c r="I96">
        <v>17</v>
      </c>
      <c r="J96">
        <v>3.8</v>
      </c>
      <c r="K96">
        <v>70</v>
      </c>
      <c r="L96">
        <v>5</v>
      </c>
      <c r="M96">
        <v>3.8666666666666667</v>
      </c>
      <c r="N96">
        <v>16</v>
      </c>
      <c r="O96">
        <v>0</v>
      </c>
      <c r="P96">
        <v>4.2</v>
      </c>
      <c r="Q96">
        <v>8125</v>
      </c>
      <c r="R96">
        <v>478</v>
      </c>
      <c r="S96">
        <v>4.4000000000000004</v>
      </c>
      <c r="T96">
        <v>95</v>
      </c>
      <c r="U96">
        <v>4.2857142857142856</v>
      </c>
      <c r="V96">
        <v>2.9285714285714284</v>
      </c>
      <c r="W96">
        <v>4.6428571428571432</v>
      </c>
      <c r="X96">
        <v>4.3571428571428568</v>
      </c>
      <c r="Y96">
        <v>3.8571428571428572</v>
      </c>
      <c r="Z96">
        <v>3.8571428571428572</v>
      </c>
      <c r="AA96">
        <v>4.2857142857142856</v>
      </c>
      <c r="AB96">
        <v>4.4285714285714288</v>
      </c>
      <c r="AC96">
        <v>3.827380952380953</v>
      </c>
      <c r="AD96">
        <v>4.2857142857142856</v>
      </c>
      <c r="AE96">
        <v>2.9285714285714284</v>
      </c>
    </row>
    <row r="97" spans="1:31" x14ac:dyDescent="0.25">
      <c r="A97" s="28">
        <v>43947</v>
      </c>
      <c r="B97">
        <v>22</v>
      </c>
      <c r="C97">
        <v>0</v>
      </c>
      <c r="D97">
        <v>4.5999999999999996</v>
      </c>
      <c r="E97">
        <v>27890</v>
      </c>
      <c r="F97">
        <v>1607</v>
      </c>
      <c r="G97">
        <v>4.4000000000000004</v>
      </c>
      <c r="H97">
        <v>350</v>
      </c>
      <c r="I97">
        <v>45</v>
      </c>
      <c r="J97">
        <v>3.8</v>
      </c>
      <c r="K97">
        <v>76</v>
      </c>
      <c r="L97">
        <v>6</v>
      </c>
      <c r="M97">
        <v>3.8666666666666667</v>
      </c>
      <c r="N97">
        <v>16</v>
      </c>
      <c r="O97">
        <v>0</v>
      </c>
      <c r="P97">
        <v>4.2</v>
      </c>
      <c r="Q97">
        <v>8617</v>
      </c>
      <c r="R97">
        <v>492</v>
      </c>
      <c r="S97">
        <v>4.4000000000000004</v>
      </c>
      <c r="T97">
        <v>96</v>
      </c>
      <c r="U97">
        <v>4.2857142857142856</v>
      </c>
      <c r="V97">
        <v>2.9285714285714284</v>
      </c>
      <c r="W97">
        <v>4.6428571428571432</v>
      </c>
      <c r="X97">
        <v>4.3571428571428568</v>
      </c>
      <c r="Y97">
        <v>3.8571428571428572</v>
      </c>
      <c r="Z97">
        <v>3.8571428571428572</v>
      </c>
      <c r="AA97">
        <v>4.2857142857142856</v>
      </c>
      <c r="AB97">
        <v>4.4285714285714288</v>
      </c>
      <c r="AC97">
        <v>3.827380952380953</v>
      </c>
      <c r="AD97">
        <v>4.2857142857142856</v>
      </c>
      <c r="AE97">
        <v>2.9285714285714284</v>
      </c>
    </row>
    <row r="98" spans="1:31" x14ac:dyDescent="0.25">
      <c r="A98" s="28">
        <v>43948</v>
      </c>
      <c r="B98">
        <v>22</v>
      </c>
      <c r="C98">
        <v>0</v>
      </c>
      <c r="D98">
        <v>4.5999999999999996</v>
      </c>
      <c r="E98">
        <v>29451</v>
      </c>
      <c r="F98">
        <v>1561</v>
      </c>
      <c r="G98">
        <v>4.4000000000000004</v>
      </c>
      <c r="H98">
        <v>364</v>
      </c>
      <c r="I98">
        <v>14</v>
      </c>
      <c r="J98">
        <v>3.8</v>
      </c>
      <c r="K98">
        <v>76</v>
      </c>
      <c r="L98">
        <v>0</v>
      </c>
      <c r="M98">
        <v>3.8666666666666667</v>
      </c>
      <c r="N98">
        <v>16</v>
      </c>
      <c r="O98">
        <v>0</v>
      </c>
      <c r="P98">
        <v>4.2</v>
      </c>
      <c r="Q98">
        <v>9009</v>
      </c>
      <c r="R98">
        <v>392</v>
      </c>
      <c r="S98">
        <v>4.4000000000000004</v>
      </c>
      <c r="T98">
        <v>97</v>
      </c>
      <c r="U98">
        <v>4.2857142857142856</v>
      </c>
      <c r="V98">
        <v>2.8571428571428572</v>
      </c>
      <c r="W98">
        <v>4.6428571428571432</v>
      </c>
      <c r="X98">
        <v>4.3571428571428568</v>
      </c>
      <c r="Y98">
        <v>3.8571428571428572</v>
      </c>
      <c r="Z98">
        <v>3.8571428571428572</v>
      </c>
      <c r="AA98">
        <v>4.2857142857142856</v>
      </c>
      <c r="AB98">
        <v>4.4285714285714288</v>
      </c>
      <c r="AC98">
        <v>3.7738095238095242</v>
      </c>
      <c r="AD98">
        <v>4.2857142857142856</v>
      </c>
      <c r="AE98">
        <v>2.8571428571428572</v>
      </c>
    </row>
    <row r="99" spans="1:31" x14ac:dyDescent="0.25">
      <c r="A99" s="28">
        <v>43949</v>
      </c>
      <c r="B99">
        <v>23</v>
      </c>
      <c r="C99">
        <v>1</v>
      </c>
      <c r="D99">
        <v>4.5999999999999996</v>
      </c>
      <c r="E99">
        <v>31324</v>
      </c>
      <c r="F99">
        <v>1873</v>
      </c>
      <c r="G99">
        <v>4.4000000000000004</v>
      </c>
      <c r="H99">
        <v>364</v>
      </c>
      <c r="I99">
        <v>0</v>
      </c>
      <c r="J99">
        <v>3.8</v>
      </c>
      <c r="K99">
        <v>76</v>
      </c>
      <c r="L99">
        <v>0</v>
      </c>
      <c r="M99">
        <v>3.8666666666666667</v>
      </c>
      <c r="N99">
        <v>16</v>
      </c>
      <c r="O99">
        <v>0</v>
      </c>
      <c r="P99">
        <v>4.2</v>
      </c>
      <c r="Q99">
        <v>9410</v>
      </c>
      <c r="R99">
        <v>401</v>
      </c>
      <c r="S99">
        <v>4.4000000000000004</v>
      </c>
      <c r="T99">
        <v>98</v>
      </c>
      <c r="U99">
        <v>4.2857142857142856</v>
      </c>
      <c r="V99">
        <v>2.8571428571428572</v>
      </c>
      <c r="W99">
        <v>4.6428571428571432</v>
      </c>
      <c r="X99">
        <v>4.3571428571428568</v>
      </c>
      <c r="Y99">
        <v>3.8571428571428572</v>
      </c>
      <c r="Z99">
        <v>3.8571428571428572</v>
      </c>
      <c r="AA99">
        <v>4.2857142857142856</v>
      </c>
      <c r="AB99">
        <v>4.4285714285714288</v>
      </c>
      <c r="AC99">
        <v>3.7738095238095242</v>
      </c>
      <c r="AD99">
        <v>4.2857142857142856</v>
      </c>
      <c r="AE99">
        <v>2.8571428571428572</v>
      </c>
    </row>
    <row r="100" spans="1:31" x14ac:dyDescent="0.25">
      <c r="A100" s="28">
        <v>43950</v>
      </c>
      <c r="B100">
        <v>23</v>
      </c>
      <c r="C100">
        <v>0</v>
      </c>
      <c r="D100">
        <v>4.5999999999999996</v>
      </c>
      <c r="E100">
        <v>33062</v>
      </c>
      <c r="F100">
        <v>1738</v>
      </c>
      <c r="G100">
        <v>4.4000000000000004</v>
      </c>
      <c r="H100">
        <v>396</v>
      </c>
      <c r="I100">
        <v>32</v>
      </c>
      <c r="J100">
        <v>3.8</v>
      </c>
      <c r="K100">
        <v>76</v>
      </c>
      <c r="L100">
        <v>0</v>
      </c>
      <c r="M100">
        <v>3.8666666666666667</v>
      </c>
      <c r="N100">
        <v>16</v>
      </c>
      <c r="O100">
        <v>0</v>
      </c>
      <c r="P100">
        <v>4.2</v>
      </c>
      <c r="Q100">
        <v>9866</v>
      </c>
      <c r="R100">
        <v>456</v>
      </c>
      <c r="S100">
        <v>4.4000000000000004</v>
      </c>
      <c r="T100">
        <v>99</v>
      </c>
      <c r="U100">
        <v>4.2857142857142856</v>
      </c>
      <c r="V100">
        <v>2.8571428571428572</v>
      </c>
      <c r="W100">
        <v>4.6428571428571432</v>
      </c>
      <c r="X100">
        <v>4.3571428571428568</v>
      </c>
      <c r="Y100">
        <v>3.8571428571428572</v>
      </c>
      <c r="Z100">
        <v>3.8571428571428572</v>
      </c>
      <c r="AA100">
        <v>4.2857142857142856</v>
      </c>
      <c r="AB100">
        <v>4.4285714285714288</v>
      </c>
      <c r="AC100">
        <v>3.7738095238095242</v>
      </c>
      <c r="AD100">
        <v>4.2857142857142856</v>
      </c>
      <c r="AE100">
        <v>2.8571428571428572</v>
      </c>
    </row>
    <row r="101" spans="1:31" x14ac:dyDescent="0.25">
      <c r="A101" s="28">
        <v>43951</v>
      </c>
      <c r="B101">
        <v>23</v>
      </c>
      <c r="C101">
        <v>0</v>
      </c>
      <c r="D101">
        <v>4.5999999999999996</v>
      </c>
      <c r="E101">
        <v>34863</v>
      </c>
      <c r="F101">
        <v>1801</v>
      </c>
      <c r="G101">
        <v>4.4000000000000004</v>
      </c>
      <c r="H101">
        <v>422</v>
      </c>
      <c r="I101">
        <v>26</v>
      </c>
      <c r="J101">
        <v>3.8</v>
      </c>
      <c r="K101">
        <v>76</v>
      </c>
      <c r="L101">
        <v>0</v>
      </c>
      <c r="M101">
        <v>3.8666666666666667</v>
      </c>
      <c r="N101">
        <v>16</v>
      </c>
      <c r="O101">
        <v>0</v>
      </c>
      <c r="P101">
        <v>4.2</v>
      </c>
      <c r="Q101">
        <v>10406</v>
      </c>
      <c r="R101">
        <v>540</v>
      </c>
      <c r="S101">
        <v>4.4000000000000004</v>
      </c>
      <c r="T101">
        <v>100</v>
      </c>
      <c r="U101">
        <v>4.2857142857142856</v>
      </c>
      <c r="V101">
        <v>2.8571428571428572</v>
      </c>
      <c r="W101">
        <v>4.6428571428571432</v>
      </c>
      <c r="X101">
        <v>4.3571428571428568</v>
      </c>
      <c r="Y101">
        <v>3.8571428571428572</v>
      </c>
      <c r="Z101">
        <v>3.8571428571428572</v>
      </c>
      <c r="AA101">
        <v>4.2857142857142856</v>
      </c>
      <c r="AB101">
        <v>4.4285714285714288</v>
      </c>
      <c r="AC101">
        <v>3.7738095238095242</v>
      </c>
      <c r="AD101">
        <v>4.2857142857142856</v>
      </c>
      <c r="AE101">
        <v>2.8571428571428572</v>
      </c>
    </row>
    <row r="102" spans="1:31" x14ac:dyDescent="0.25">
      <c r="A102" s="28">
        <v>43952</v>
      </c>
      <c r="B102">
        <v>23</v>
      </c>
      <c r="C102">
        <v>0</v>
      </c>
      <c r="D102">
        <v>4.5999999999999996</v>
      </c>
      <c r="E102">
        <v>37257</v>
      </c>
      <c r="F102">
        <v>2394</v>
      </c>
      <c r="G102">
        <v>4.4000000000000004</v>
      </c>
      <c r="H102">
        <v>432</v>
      </c>
      <c r="I102">
        <v>10</v>
      </c>
      <c r="J102">
        <v>3.8</v>
      </c>
      <c r="K102">
        <v>79</v>
      </c>
      <c r="L102">
        <v>3</v>
      </c>
      <c r="M102">
        <v>3.8666666666666667</v>
      </c>
      <c r="N102">
        <v>16</v>
      </c>
      <c r="O102">
        <v>0</v>
      </c>
      <c r="P102">
        <v>4.2</v>
      </c>
      <c r="Q102">
        <v>10861</v>
      </c>
      <c r="R102">
        <v>455</v>
      </c>
      <c r="S102">
        <v>4.4000000000000004</v>
      </c>
      <c r="T102">
        <v>101</v>
      </c>
      <c r="U102">
        <v>4.2857142857142856</v>
      </c>
      <c r="V102">
        <v>2.5714285714285716</v>
      </c>
      <c r="W102">
        <v>4.6428571428571432</v>
      </c>
      <c r="X102">
        <v>4.3571428571428568</v>
      </c>
      <c r="Y102">
        <v>3.8571428571428572</v>
      </c>
      <c r="Z102">
        <v>3.8571428571428572</v>
      </c>
      <c r="AA102">
        <v>4.2857142857142856</v>
      </c>
      <c r="AB102">
        <v>4.4285714285714288</v>
      </c>
      <c r="AC102">
        <v>3.6666666666666674</v>
      </c>
      <c r="AD102">
        <v>4.2857142857142856</v>
      </c>
      <c r="AE102">
        <v>2.5714285714285716</v>
      </c>
    </row>
    <row r="103" spans="1:31" x14ac:dyDescent="0.25">
      <c r="A103" s="28">
        <v>43953</v>
      </c>
      <c r="B103">
        <v>23</v>
      </c>
      <c r="C103">
        <v>0</v>
      </c>
      <c r="D103">
        <v>4.5999999999999996</v>
      </c>
      <c r="E103">
        <v>39699</v>
      </c>
      <c r="F103">
        <v>2442</v>
      </c>
      <c r="G103">
        <v>4.4000000000000004</v>
      </c>
      <c r="H103">
        <v>463</v>
      </c>
      <c r="I103">
        <v>31</v>
      </c>
      <c r="J103">
        <v>3.8</v>
      </c>
      <c r="K103">
        <v>79</v>
      </c>
      <c r="L103">
        <v>0</v>
      </c>
      <c r="M103">
        <v>3.8666666666666667</v>
      </c>
      <c r="N103">
        <v>16</v>
      </c>
      <c r="O103">
        <v>0</v>
      </c>
      <c r="P103">
        <v>4.2</v>
      </c>
      <c r="Q103">
        <v>11411</v>
      </c>
      <c r="R103">
        <v>550</v>
      </c>
      <c r="S103">
        <v>4.4000000000000004</v>
      </c>
      <c r="T103">
        <v>102</v>
      </c>
      <c r="U103">
        <v>4.2857142857142856</v>
      </c>
      <c r="V103">
        <v>2.5714285714285716</v>
      </c>
      <c r="W103">
        <v>4.6428571428571432</v>
      </c>
      <c r="X103">
        <v>4.3571428571428568</v>
      </c>
      <c r="Y103">
        <v>3.8571428571428572</v>
      </c>
      <c r="Z103">
        <v>3.8571428571428572</v>
      </c>
      <c r="AA103">
        <v>4.2857142857142856</v>
      </c>
      <c r="AB103">
        <v>4.4285714285714288</v>
      </c>
      <c r="AC103">
        <v>3.6666666666666674</v>
      </c>
      <c r="AD103">
        <v>4.2857142857142856</v>
      </c>
      <c r="AE103">
        <v>2.5714285714285716</v>
      </c>
    </row>
    <row r="104" spans="1:31" x14ac:dyDescent="0.25">
      <c r="A104" s="28">
        <v>43954</v>
      </c>
      <c r="B104">
        <v>23</v>
      </c>
      <c r="C104">
        <v>0</v>
      </c>
      <c r="D104">
        <v>4.5999999999999996</v>
      </c>
      <c r="E104">
        <v>42505</v>
      </c>
      <c r="F104">
        <v>2806</v>
      </c>
      <c r="G104">
        <v>4.4000000000000004</v>
      </c>
      <c r="H104">
        <v>469</v>
      </c>
      <c r="I104">
        <v>6</v>
      </c>
      <c r="J104">
        <v>3.8</v>
      </c>
      <c r="K104">
        <v>80</v>
      </c>
      <c r="L104">
        <v>1</v>
      </c>
      <c r="M104">
        <v>3.8666666666666667</v>
      </c>
      <c r="N104">
        <v>16</v>
      </c>
      <c r="O104">
        <v>0</v>
      </c>
      <c r="P104">
        <v>4.2</v>
      </c>
      <c r="Q104">
        <v>11913</v>
      </c>
      <c r="R104">
        <v>502</v>
      </c>
      <c r="S104">
        <v>4.4000000000000004</v>
      </c>
      <c r="T104">
        <v>103</v>
      </c>
      <c r="U104">
        <v>4.2857142857142856</v>
      </c>
      <c r="V104">
        <v>2.5714285714285716</v>
      </c>
      <c r="W104">
        <v>4.6428571428571432</v>
      </c>
      <c r="X104">
        <v>4.3571428571428568</v>
      </c>
      <c r="Y104">
        <v>3.8571428571428572</v>
      </c>
      <c r="Z104">
        <v>3.8571428571428572</v>
      </c>
      <c r="AA104">
        <v>4.2857142857142856</v>
      </c>
      <c r="AB104">
        <v>4.4285714285714288</v>
      </c>
      <c r="AC104">
        <v>3.6666666666666674</v>
      </c>
      <c r="AD104">
        <v>4.2857142857142856</v>
      </c>
      <c r="AE104">
        <v>2.5714285714285716</v>
      </c>
    </row>
    <row r="105" spans="1:31" x14ac:dyDescent="0.25">
      <c r="A105" s="28">
        <v>43955</v>
      </c>
      <c r="B105">
        <v>23</v>
      </c>
      <c r="C105">
        <v>0</v>
      </c>
      <c r="D105">
        <v>4.5999999999999996</v>
      </c>
      <c r="E105">
        <v>46437</v>
      </c>
      <c r="F105">
        <v>3932</v>
      </c>
      <c r="G105">
        <v>4.4000000000000004</v>
      </c>
      <c r="H105">
        <v>471</v>
      </c>
      <c r="I105">
        <v>2</v>
      </c>
      <c r="J105">
        <v>3.8</v>
      </c>
      <c r="K105">
        <v>80</v>
      </c>
      <c r="L105">
        <v>0</v>
      </c>
      <c r="M105">
        <v>3.8666666666666667</v>
      </c>
      <c r="N105">
        <v>16</v>
      </c>
      <c r="O105">
        <v>0</v>
      </c>
      <c r="P105">
        <v>4.2</v>
      </c>
      <c r="Q105">
        <v>12331</v>
      </c>
      <c r="R105">
        <v>418</v>
      </c>
      <c r="S105">
        <v>4.4000000000000004</v>
      </c>
      <c r="T105">
        <v>104</v>
      </c>
      <c r="U105">
        <v>4.2857142857142856</v>
      </c>
      <c r="V105">
        <v>2.5714285714285716</v>
      </c>
      <c r="W105">
        <v>4.6428571428571432</v>
      </c>
      <c r="X105">
        <v>4.3571428571428568</v>
      </c>
      <c r="Y105">
        <v>3.8571428571428572</v>
      </c>
      <c r="Z105">
        <v>3.8571428571428572</v>
      </c>
      <c r="AA105">
        <v>4.2857142857142856</v>
      </c>
      <c r="AB105">
        <v>4.4285714285714288</v>
      </c>
      <c r="AC105">
        <v>3.6154939587775416</v>
      </c>
      <c r="AD105">
        <v>4.2857142857142856</v>
      </c>
      <c r="AE105">
        <v>2.5714285714285716</v>
      </c>
    </row>
    <row r="106" spans="1:31" x14ac:dyDescent="0.25">
      <c r="A106" s="28">
        <v>43956</v>
      </c>
      <c r="B106">
        <v>23</v>
      </c>
      <c r="C106">
        <v>0</v>
      </c>
      <c r="D106">
        <v>4.5999999999999996</v>
      </c>
      <c r="E106">
        <v>49400</v>
      </c>
      <c r="F106">
        <v>2963</v>
      </c>
      <c r="G106">
        <v>4.4000000000000004</v>
      </c>
      <c r="H106">
        <v>473</v>
      </c>
      <c r="I106">
        <v>2</v>
      </c>
      <c r="J106">
        <v>3.8</v>
      </c>
      <c r="K106">
        <v>81</v>
      </c>
      <c r="L106">
        <v>1</v>
      </c>
      <c r="M106">
        <v>3.8666666666666667</v>
      </c>
      <c r="N106">
        <v>16</v>
      </c>
      <c r="O106">
        <v>0</v>
      </c>
      <c r="P106">
        <v>3.4</v>
      </c>
      <c r="Q106">
        <v>12697</v>
      </c>
      <c r="R106">
        <v>366</v>
      </c>
      <c r="S106">
        <v>4.4000000000000004</v>
      </c>
      <c r="T106">
        <v>105</v>
      </c>
      <c r="U106">
        <v>4.2857142857142856</v>
      </c>
      <c r="V106">
        <v>2.5714285714285716</v>
      </c>
      <c r="W106">
        <v>4.6428571428571432</v>
      </c>
      <c r="X106">
        <v>4.3571428571428568</v>
      </c>
      <c r="Y106">
        <v>3.8571428571428572</v>
      </c>
      <c r="Z106">
        <v>3.8571428571428572</v>
      </c>
      <c r="AA106">
        <v>3.4285714285714284</v>
      </c>
      <c r="AB106">
        <v>4.4285714285714288</v>
      </c>
      <c r="AC106">
        <v>3.6035891968727793</v>
      </c>
      <c r="AD106">
        <v>4.2857142857142856</v>
      </c>
      <c r="AE106">
        <v>2.5714285714285716</v>
      </c>
    </row>
    <row r="107" spans="1:31" x14ac:dyDescent="0.25">
      <c r="A107" s="28">
        <v>43957</v>
      </c>
      <c r="B107">
        <v>23</v>
      </c>
      <c r="C107">
        <v>0</v>
      </c>
      <c r="D107">
        <v>4.5999999999999996</v>
      </c>
      <c r="E107">
        <v>52987</v>
      </c>
      <c r="F107">
        <v>3587</v>
      </c>
      <c r="G107">
        <v>4.4000000000000004</v>
      </c>
      <c r="H107">
        <v>478</v>
      </c>
      <c r="I107">
        <v>5</v>
      </c>
      <c r="J107">
        <v>3.8</v>
      </c>
      <c r="K107">
        <v>81</v>
      </c>
      <c r="L107">
        <v>0</v>
      </c>
      <c r="M107">
        <v>3.8666666666666667</v>
      </c>
      <c r="N107">
        <v>16</v>
      </c>
      <c r="O107">
        <v>0</v>
      </c>
      <c r="P107">
        <v>3.4</v>
      </c>
      <c r="Q107">
        <v>13184</v>
      </c>
      <c r="R107">
        <v>487</v>
      </c>
      <c r="S107">
        <v>4.4000000000000004</v>
      </c>
      <c r="T107">
        <v>106</v>
      </c>
      <c r="U107">
        <v>4.2857142857142856</v>
      </c>
      <c r="V107">
        <v>2.5714285714285716</v>
      </c>
      <c r="W107">
        <v>4.6428571428571432</v>
      </c>
      <c r="X107">
        <v>4.3571428571428568</v>
      </c>
      <c r="Y107">
        <v>3.8571428571428572</v>
      </c>
      <c r="Z107">
        <v>3.8571428571428572</v>
      </c>
      <c r="AA107">
        <v>3.4285714285714284</v>
      </c>
      <c r="AB107">
        <v>4.4285714285714288</v>
      </c>
      <c r="AC107">
        <v>3.6035891968727793</v>
      </c>
      <c r="AD107">
        <v>4.2857142857142856</v>
      </c>
      <c r="AE107">
        <v>2.5714285714285716</v>
      </c>
    </row>
    <row r="108" spans="1:31" x14ac:dyDescent="0.25">
      <c r="A108" s="28">
        <v>43958</v>
      </c>
      <c r="B108">
        <v>23</v>
      </c>
      <c r="C108">
        <v>0</v>
      </c>
      <c r="D108">
        <v>4.5999999999999996</v>
      </c>
      <c r="E108">
        <v>56351</v>
      </c>
      <c r="F108">
        <v>3364</v>
      </c>
      <c r="G108">
        <v>4.4000000000000004</v>
      </c>
      <c r="H108">
        <v>488</v>
      </c>
      <c r="I108">
        <v>10</v>
      </c>
      <c r="J108">
        <v>3.8</v>
      </c>
      <c r="K108">
        <v>81</v>
      </c>
      <c r="L108">
        <v>0</v>
      </c>
      <c r="M108">
        <v>3.8666666666666667</v>
      </c>
      <c r="N108">
        <v>16</v>
      </c>
      <c r="O108">
        <v>0</v>
      </c>
      <c r="P108">
        <v>3.4</v>
      </c>
      <c r="Q108">
        <v>13691</v>
      </c>
      <c r="R108">
        <v>507</v>
      </c>
      <c r="S108">
        <v>4.4000000000000004</v>
      </c>
      <c r="T108">
        <v>107</v>
      </c>
      <c r="U108">
        <v>4.2857142857142856</v>
      </c>
      <c r="V108">
        <v>2.5714285714285716</v>
      </c>
      <c r="W108">
        <v>4.6428571428571432</v>
      </c>
      <c r="X108">
        <v>4.3571428571428568</v>
      </c>
      <c r="Y108">
        <v>3.8571428571428572</v>
      </c>
      <c r="Z108">
        <v>3.8571428571428572</v>
      </c>
      <c r="AA108">
        <v>3.4285714285714284</v>
      </c>
      <c r="AB108">
        <v>4.4285714285714288</v>
      </c>
      <c r="AC108">
        <v>3.6035891968727793</v>
      </c>
      <c r="AD108">
        <v>4.2857142857142856</v>
      </c>
      <c r="AE108">
        <v>2.5714285714285716</v>
      </c>
    </row>
    <row r="109" spans="1:31" x14ac:dyDescent="0.25">
      <c r="A109" s="28">
        <v>43959</v>
      </c>
      <c r="B109">
        <v>23</v>
      </c>
      <c r="C109">
        <v>0</v>
      </c>
      <c r="D109">
        <v>3</v>
      </c>
      <c r="E109">
        <v>59695</v>
      </c>
      <c r="F109">
        <v>3344</v>
      </c>
      <c r="G109">
        <v>4.4000000000000004</v>
      </c>
      <c r="H109">
        <v>490</v>
      </c>
      <c r="I109">
        <v>2</v>
      </c>
      <c r="J109">
        <v>3.8</v>
      </c>
      <c r="K109">
        <v>82</v>
      </c>
      <c r="L109">
        <v>1</v>
      </c>
      <c r="M109">
        <v>3.8666666666666667</v>
      </c>
      <c r="N109">
        <v>16</v>
      </c>
      <c r="O109">
        <v>0</v>
      </c>
      <c r="P109">
        <v>3.4</v>
      </c>
      <c r="Q109">
        <v>14195</v>
      </c>
      <c r="R109">
        <v>504</v>
      </c>
      <c r="S109">
        <v>4.4000000000000004</v>
      </c>
      <c r="T109">
        <v>108</v>
      </c>
      <c r="U109">
        <v>4.0714285714285712</v>
      </c>
      <c r="V109">
        <v>2.5714285714285716</v>
      </c>
      <c r="W109">
        <v>3</v>
      </c>
      <c r="X109">
        <v>4.3571428571428568</v>
      </c>
      <c r="Y109">
        <v>3.8571428571428572</v>
      </c>
      <c r="Z109">
        <v>3.8571428571428572</v>
      </c>
      <c r="AA109">
        <v>3.4285714285714284</v>
      </c>
      <c r="AB109">
        <v>4.4285714285714288</v>
      </c>
      <c r="AC109">
        <v>3.5285477375029619</v>
      </c>
      <c r="AD109">
        <v>4.0714285714285712</v>
      </c>
      <c r="AE109">
        <v>2.5714285714285716</v>
      </c>
    </row>
    <row r="110" spans="1:31" x14ac:dyDescent="0.25">
      <c r="A110" s="28">
        <v>43960</v>
      </c>
      <c r="B110">
        <v>23</v>
      </c>
      <c r="C110">
        <v>0</v>
      </c>
      <c r="D110">
        <v>3</v>
      </c>
      <c r="E110">
        <v>62808</v>
      </c>
      <c r="F110">
        <v>3113</v>
      </c>
      <c r="G110">
        <v>4.4000000000000004</v>
      </c>
      <c r="H110">
        <v>490</v>
      </c>
      <c r="I110">
        <v>0</v>
      </c>
      <c r="J110">
        <v>3.8</v>
      </c>
      <c r="K110">
        <v>87</v>
      </c>
      <c r="L110">
        <v>5</v>
      </c>
      <c r="M110">
        <v>3.8666666666666667</v>
      </c>
      <c r="N110">
        <v>16</v>
      </c>
      <c r="O110">
        <v>0</v>
      </c>
      <c r="P110">
        <v>3.4</v>
      </c>
      <c r="Q110">
        <v>14710</v>
      </c>
      <c r="R110">
        <v>515</v>
      </c>
      <c r="S110">
        <v>4.4000000000000004</v>
      </c>
      <c r="T110">
        <v>109</v>
      </c>
      <c r="U110">
        <v>4.0714285714285712</v>
      </c>
      <c r="V110">
        <v>2.5714285714285716</v>
      </c>
      <c r="W110">
        <v>3</v>
      </c>
      <c r="X110">
        <v>4.3571428571428568</v>
      </c>
      <c r="Y110">
        <v>3.8571428571428572</v>
      </c>
      <c r="Z110">
        <v>3.8571428571428572</v>
      </c>
      <c r="AA110">
        <v>3.4285714285714284</v>
      </c>
      <c r="AB110">
        <v>4.4285714285714288</v>
      </c>
      <c r="AC110">
        <v>3.5285477375029619</v>
      </c>
      <c r="AD110">
        <v>4.0714285714285712</v>
      </c>
      <c r="AE110">
        <v>2.5714285714285716</v>
      </c>
    </row>
    <row r="111" spans="1:31" x14ac:dyDescent="0.25">
      <c r="A111" s="28">
        <v>43961</v>
      </c>
      <c r="B111">
        <v>23</v>
      </c>
      <c r="C111">
        <v>0</v>
      </c>
      <c r="D111">
        <v>3</v>
      </c>
      <c r="E111">
        <v>67161</v>
      </c>
      <c r="F111">
        <v>4353</v>
      </c>
      <c r="G111">
        <v>4.4000000000000004</v>
      </c>
      <c r="H111">
        <v>502</v>
      </c>
      <c r="I111">
        <v>12</v>
      </c>
      <c r="J111">
        <v>3.8</v>
      </c>
      <c r="K111">
        <v>91</v>
      </c>
      <c r="L111">
        <v>4</v>
      </c>
      <c r="M111">
        <v>3.8666666666666667</v>
      </c>
      <c r="N111">
        <v>16</v>
      </c>
      <c r="O111">
        <v>0</v>
      </c>
      <c r="P111">
        <v>3.4</v>
      </c>
      <c r="Q111">
        <v>15232</v>
      </c>
      <c r="R111">
        <v>522</v>
      </c>
      <c r="S111">
        <v>4.4000000000000004</v>
      </c>
      <c r="T111">
        <v>110</v>
      </c>
      <c r="U111">
        <v>4.0714285714285712</v>
      </c>
      <c r="V111">
        <v>2.5714285714285716</v>
      </c>
      <c r="W111">
        <v>3</v>
      </c>
      <c r="X111">
        <v>4.3571428571428568</v>
      </c>
      <c r="Y111">
        <v>3.8571428571428572</v>
      </c>
      <c r="Z111">
        <v>3.8571428571428572</v>
      </c>
      <c r="AA111">
        <v>3.4285714285714284</v>
      </c>
      <c r="AB111">
        <v>4.4285714285714288</v>
      </c>
      <c r="AC111">
        <v>3.5285477375029619</v>
      </c>
      <c r="AD111">
        <v>4.0714285714285712</v>
      </c>
      <c r="AE111">
        <v>2.5714285714285716</v>
      </c>
    </row>
    <row r="112" spans="1:31" x14ac:dyDescent="0.25">
      <c r="A112" s="28">
        <v>43962</v>
      </c>
      <c r="B112">
        <v>24</v>
      </c>
      <c r="C112">
        <v>1</v>
      </c>
      <c r="D112">
        <v>3</v>
      </c>
      <c r="E112">
        <v>70768</v>
      </c>
      <c r="F112">
        <v>3607</v>
      </c>
      <c r="G112">
        <v>4.4000000000000004</v>
      </c>
      <c r="H112">
        <v>505</v>
      </c>
      <c r="I112">
        <v>3</v>
      </c>
      <c r="J112">
        <v>3.8</v>
      </c>
      <c r="K112">
        <v>103</v>
      </c>
      <c r="L112">
        <v>12</v>
      </c>
      <c r="M112">
        <v>3.8666666666666667</v>
      </c>
      <c r="N112">
        <v>16</v>
      </c>
      <c r="O112">
        <v>0</v>
      </c>
      <c r="P112">
        <v>3.4</v>
      </c>
      <c r="Q112">
        <v>15648</v>
      </c>
      <c r="R112">
        <v>416</v>
      </c>
      <c r="S112">
        <v>4.0666666666666664</v>
      </c>
      <c r="T112">
        <v>111</v>
      </c>
      <c r="U112">
        <v>4.0714285714285712</v>
      </c>
      <c r="V112">
        <v>2.5714285714285716</v>
      </c>
      <c r="W112">
        <v>3</v>
      </c>
      <c r="X112">
        <v>4.3571428571428568</v>
      </c>
      <c r="Y112">
        <v>3.8571428571428572</v>
      </c>
      <c r="Z112">
        <v>3.8571428571428572</v>
      </c>
      <c r="AA112">
        <v>3.4285714285714284</v>
      </c>
      <c r="AB112">
        <v>4.0714285714285712</v>
      </c>
      <c r="AC112">
        <v>3.5044716891731826</v>
      </c>
      <c r="AD112">
        <v>4.0714285714285712</v>
      </c>
      <c r="AE112">
        <v>2.5714285714285716</v>
      </c>
    </row>
    <row r="113" spans="1:31" x14ac:dyDescent="0.25">
      <c r="A113" s="28">
        <v>43963</v>
      </c>
      <c r="B113">
        <v>24</v>
      </c>
      <c r="C113">
        <v>0</v>
      </c>
      <c r="D113">
        <v>3</v>
      </c>
      <c r="E113">
        <v>74292</v>
      </c>
      <c r="F113">
        <v>3524</v>
      </c>
      <c r="G113">
        <v>4.4000000000000004</v>
      </c>
      <c r="H113">
        <v>507</v>
      </c>
      <c r="I113">
        <v>2</v>
      </c>
      <c r="J113">
        <v>3.8</v>
      </c>
      <c r="K113">
        <v>104</v>
      </c>
      <c r="L113">
        <v>1</v>
      </c>
      <c r="M113">
        <v>3.8666666666666667</v>
      </c>
      <c r="N113">
        <v>16</v>
      </c>
      <c r="O113">
        <v>0</v>
      </c>
      <c r="P113">
        <v>3.4</v>
      </c>
      <c r="Q113">
        <v>16023</v>
      </c>
      <c r="R113">
        <v>375</v>
      </c>
      <c r="S113">
        <v>4.0666666666666664</v>
      </c>
      <c r="T113">
        <v>112</v>
      </c>
      <c r="U113">
        <v>4.0714285714285712</v>
      </c>
      <c r="V113">
        <v>2.5714285714285716</v>
      </c>
      <c r="W113">
        <v>3</v>
      </c>
      <c r="X113">
        <v>4.3571428571428568</v>
      </c>
      <c r="Y113">
        <v>3.8571428571428572</v>
      </c>
      <c r="Z113">
        <v>3.8571428571428572</v>
      </c>
      <c r="AA113">
        <v>3.4285714285714284</v>
      </c>
      <c r="AB113">
        <v>4.0714285714285712</v>
      </c>
      <c r="AC113">
        <v>3.5044716891731826</v>
      </c>
      <c r="AD113">
        <v>4.0714285714285712</v>
      </c>
      <c r="AE113">
        <v>2.5714285714285716</v>
      </c>
    </row>
    <row r="114" spans="1:31" x14ac:dyDescent="0.25">
      <c r="A114" s="28">
        <v>43964</v>
      </c>
      <c r="B114">
        <v>24</v>
      </c>
      <c r="C114">
        <v>0</v>
      </c>
      <c r="D114">
        <v>3</v>
      </c>
      <c r="E114">
        <v>78055</v>
      </c>
      <c r="F114">
        <v>3763</v>
      </c>
      <c r="G114">
        <v>4.4000000000000004</v>
      </c>
      <c r="H114">
        <v>509</v>
      </c>
      <c r="I114">
        <v>2</v>
      </c>
      <c r="J114">
        <v>3.8</v>
      </c>
      <c r="K114">
        <v>104</v>
      </c>
      <c r="L114">
        <v>0</v>
      </c>
      <c r="M114">
        <v>3.8666666666666667</v>
      </c>
      <c r="N114">
        <v>16</v>
      </c>
      <c r="O114">
        <v>0</v>
      </c>
      <c r="P114">
        <v>3.4</v>
      </c>
      <c r="Q114">
        <v>16425</v>
      </c>
      <c r="R114">
        <v>402</v>
      </c>
      <c r="S114">
        <v>4.0666666666666664</v>
      </c>
      <c r="T114">
        <v>113</v>
      </c>
      <c r="U114">
        <v>4.0541871921182269</v>
      </c>
      <c r="V114">
        <v>2.5714285714285716</v>
      </c>
      <c r="W114">
        <v>3</v>
      </c>
      <c r="X114">
        <v>4.3571428571428568</v>
      </c>
      <c r="Y114">
        <v>3.8571428571428572</v>
      </c>
      <c r="Z114">
        <v>3.8571428571428572</v>
      </c>
      <c r="AA114">
        <v>3.4285714285714284</v>
      </c>
      <c r="AB114">
        <v>4.0714285714285712</v>
      </c>
      <c r="AC114">
        <v>3.4851777647068438</v>
      </c>
      <c r="AD114">
        <v>4.0541871921182269</v>
      </c>
      <c r="AE114">
        <v>2.5714285714285716</v>
      </c>
    </row>
    <row r="115" spans="1:31" x14ac:dyDescent="0.25">
      <c r="A115" s="28">
        <v>43965</v>
      </c>
      <c r="B115">
        <v>24</v>
      </c>
      <c r="C115">
        <v>0</v>
      </c>
      <c r="D115">
        <v>3</v>
      </c>
      <c r="E115">
        <v>81997</v>
      </c>
      <c r="F115">
        <v>3942</v>
      </c>
      <c r="G115">
        <v>4.4000000000000004</v>
      </c>
      <c r="H115">
        <v>509</v>
      </c>
      <c r="I115">
        <v>0</v>
      </c>
      <c r="J115">
        <v>3.8</v>
      </c>
      <c r="K115">
        <v>115</v>
      </c>
      <c r="L115">
        <v>11</v>
      </c>
      <c r="M115">
        <v>3.8666666666666667</v>
      </c>
      <c r="N115">
        <v>16</v>
      </c>
      <c r="O115">
        <v>0</v>
      </c>
      <c r="P115">
        <v>3.4</v>
      </c>
      <c r="Q115">
        <v>16847</v>
      </c>
      <c r="R115">
        <v>422</v>
      </c>
      <c r="S115">
        <v>4.0666666666666664</v>
      </c>
      <c r="T115">
        <v>114</v>
      </c>
      <c r="U115">
        <v>4.027093596059113</v>
      </c>
      <c r="V115">
        <v>2.5714285714285716</v>
      </c>
      <c r="W115">
        <v>3</v>
      </c>
      <c r="X115">
        <v>4.3571428571428568</v>
      </c>
      <c r="Y115">
        <v>3.8571428571428572</v>
      </c>
      <c r="Z115">
        <v>3.8571428571428572</v>
      </c>
      <c r="AA115">
        <v>3.4285714285714284</v>
      </c>
      <c r="AB115">
        <v>4.0714285714285712</v>
      </c>
      <c r="AC115">
        <v>3.4829199650352511</v>
      </c>
      <c r="AD115">
        <v>4.027093596059113</v>
      </c>
      <c r="AE115">
        <v>2.5714285714285716</v>
      </c>
    </row>
    <row r="116" spans="1:31" x14ac:dyDescent="0.25">
      <c r="A116" s="28">
        <v>43966</v>
      </c>
      <c r="B116">
        <v>24</v>
      </c>
      <c r="C116">
        <v>0</v>
      </c>
      <c r="D116">
        <v>3</v>
      </c>
      <c r="E116">
        <v>85784</v>
      </c>
      <c r="F116">
        <v>3787</v>
      </c>
      <c r="G116">
        <v>4.4000000000000004</v>
      </c>
      <c r="H116">
        <v>511</v>
      </c>
      <c r="I116">
        <v>2</v>
      </c>
      <c r="J116">
        <v>3.8</v>
      </c>
      <c r="K116">
        <v>119</v>
      </c>
      <c r="L116">
        <v>4</v>
      </c>
      <c r="M116">
        <v>3.8666666666666667</v>
      </c>
      <c r="N116">
        <v>16</v>
      </c>
      <c r="O116">
        <v>0</v>
      </c>
      <c r="P116">
        <v>3.4</v>
      </c>
      <c r="Q116">
        <v>17330</v>
      </c>
      <c r="R116">
        <v>483</v>
      </c>
      <c r="S116">
        <v>4.0666666666666664</v>
      </c>
      <c r="T116">
        <v>115</v>
      </c>
      <c r="U116">
        <v>4.027093596059113</v>
      </c>
      <c r="V116">
        <v>2.5714285714285716</v>
      </c>
      <c r="W116">
        <v>3</v>
      </c>
      <c r="X116">
        <v>4.3571428571428568</v>
      </c>
      <c r="Y116">
        <v>3.8571428571428572</v>
      </c>
      <c r="Z116">
        <v>3.8571428571428572</v>
      </c>
      <c r="AA116">
        <v>3.4285714285714284</v>
      </c>
      <c r="AB116">
        <v>4.0714285714285712</v>
      </c>
      <c r="AC116">
        <v>3.3789457882998803</v>
      </c>
      <c r="AD116">
        <v>4.027093596059113</v>
      </c>
      <c r="AE116">
        <v>2.5714285714285716</v>
      </c>
    </row>
    <row r="117" spans="1:31" x14ac:dyDescent="0.25">
      <c r="A117" s="28">
        <v>43967</v>
      </c>
      <c r="B117">
        <v>24</v>
      </c>
      <c r="C117">
        <v>0</v>
      </c>
      <c r="D117">
        <v>3</v>
      </c>
      <c r="E117">
        <v>90648</v>
      </c>
      <c r="F117">
        <v>4864</v>
      </c>
      <c r="G117">
        <v>4.4000000000000004</v>
      </c>
      <c r="H117">
        <v>517</v>
      </c>
      <c r="I117">
        <v>6</v>
      </c>
      <c r="J117">
        <v>3.8</v>
      </c>
      <c r="K117">
        <v>129</v>
      </c>
      <c r="L117">
        <v>10</v>
      </c>
      <c r="M117">
        <v>3.8666666666666667</v>
      </c>
      <c r="N117">
        <v>16</v>
      </c>
      <c r="O117">
        <v>0</v>
      </c>
      <c r="P117">
        <v>3.4</v>
      </c>
      <c r="Q117">
        <v>17858</v>
      </c>
      <c r="R117">
        <v>528</v>
      </c>
      <c r="S117">
        <v>4.0666666666666664</v>
      </c>
      <c r="T117">
        <v>116</v>
      </c>
      <c r="U117">
        <v>4.0172413793103443</v>
      </c>
      <c r="V117">
        <v>2.5714285714285716</v>
      </c>
      <c r="W117">
        <v>3</v>
      </c>
      <c r="X117">
        <v>4.3571428571428568</v>
      </c>
      <c r="Y117">
        <v>3.8571428571428572</v>
      </c>
      <c r="Z117">
        <v>3.8571428571428572</v>
      </c>
      <c r="AA117">
        <v>3.4285714285714284</v>
      </c>
      <c r="AB117">
        <v>4.0714285714285712</v>
      </c>
      <c r="AC117">
        <v>3.3781247702374828</v>
      </c>
      <c r="AD117">
        <v>4.0172413793103443</v>
      </c>
      <c r="AE117">
        <v>2.5714285714285716</v>
      </c>
    </row>
    <row r="118" spans="1:31" x14ac:dyDescent="0.25">
      <c r="A118" s="28">
        <v>43968</v>
      </c>
      <c r="B118">
        <v>25</v>
      </c>
      <c r="C118">
        <v>1</v>
      </c>
      <c r="D118">
        <v>3</v>
      </c>
      <c r="E118">
        <v>95698</v>
      </c>
      <c r="F118">
        <v>5050</v>
      </c>
      <c r="G118">
        <v>4.4000000000000004</v>
      </c>
      <c r="H118">
        <v>520</v>
      </c>
      <c r="I118">
        <v>3</v>
      </c>
      <c r="J118">
        <v>3.8</v>
      </c>
      <c r="K118">
        <v>137</v>
      </c>
      <c r="L118">
        <v>8</v>
      </c>
      <c r="M118">
        <v>3.8666666666666667</v>
      </c>
      <c r="N118">
        <v>16</v>
      </c>
      <c r="O118">
        <v>0</v>
      </c>
      <c r="P118">
        <v>3.4</v>
      </c>
      <c r="Q118">
        <v>18291</v>
      </c>
      <c r="R118">
        <v>433</v>
      </c>
      <c r="S118">
        <v>4.0666666666666664</v>
      </c>
      <c r="T118">
        <v>117</v>
      </c>
      <c r="U118">
        <v>4.0172413793103443</v>
      </c>
      <c r="V118">
        <v>2.5714285714285716</v>
      </c>
      <c r="W118">
        <v>3</v>
      </c>
      <c r="X118">
        <v>4.3571428571428568</v>
      </c>
      <c r="Y118">
        <v>3.8571428571428572</v>
      </c>
      <c r="Z118">
        <v>3.8571428571428572</v>
      </c>
      <c r="AA118">
        <v>3.4285714285714284</v>
      </c>
      <c r="AB118">
        <v>4.0714285714285712</v>
      </c>
      <c r="AC118">
        <v>3.3781247702374828</v>
      </c>
      <c r="AD118">
        <v>4.0172413793103443</v>
      </c>
      <c r="AE118">
        <v>2.5714285714285716</v>
      </c>
    </row>
    <row r="119" spans="1:31" x14ac:dyDescent="0.25">
      <c r="A119" s="28">
        <v>43969</v>
      </c>
      <c r="B119">
        <v>25</v>
      </c>
      <c r="C119">
        <v>0</v>
      </c>
      <c r="D119">
        <v>3</v>
      </c>
      <c r="E119">
        <v>100328</v>
      </c>
      <c r="F119">
        <v>4630</v>
      </c>
      <c r="G119">
        <v>4.4000000000000004</v>
      </c>
      <c r="H119">
        <v>520</v>
      </c>
      <c r="I119">
        <v>0</v>
      </c>
      <c r="J119">
        <v>3.8</v>
      </c>
      <c r="K119">
        <v>145</v>
      </c>
      <c r="L119">
        <v>8</v>
      </c>
      <c r="M119">
        <v>3.8666666666666667</v>
      </c>
      <c r="N119">
        <v>16</v>
      </c>
      <c r="O119">
        <v>0</v>
      </c>
      <c r="P119">
        <v>3.4</v>
      </c>
      <c r="Q119">
        <v>18616</v>
      </c>
      <c r="R119">
        <v>325</v>
      </c>
      <c r="S119">
        <v>4.0666666666666664</v>
      </c>
      <c r="T119">
        <v>118</v>
      </c>
      <c r="U119">
        <v>4.014778325123153</v>
      </c>
      <c r="V119">
        <v>2.5714285714285716</v>
      </c>
      <c r="W119">
        <v>3</v>
      </c>
      <c r="X119">
        <v>4.3571428571428568</v>
      </c>
      <c r="Y119">
        <v>3.8571428571428572</v>
      </c>
      <c r="Z119">
        <v>3.8571428571428572</v>
      </c>
      <c r="AA119">
        <v>3.4285714285714284</v>
      </c>
      <c r="AB119">
        <v>4.0714285714285712</v>
      </c>
      <c r="AC119">
        <v>3.344252198949913</v>
      </c>
      <c r="AD119">
        <v>4.014778325123153</v>
      </c>
      <c r="AE119">
        <v>2.5714285714285716</v>
      </c>
    </row>
    <row r="120" spans="1:31" x14ac:dyDescent="0.25">
      <c r="A120" s="28">
        <v>43970</v>
      </c>
      <c r="B120">
        <v>25</v>
      </c>
      <c r="C120">
        <v>0</v>
      </c>
      <c r="D120">
        <v>3</v>
      </c>
      <c r="E120">
        <v>106475</v>
      </c>
      <c r="F120">
        <v>6147</v>
      </c>
      <c r="G120">
        <v>4.4000000000000004</v>
      </c>
      <c r="H120">
        <v>520</v>
      </c>
      <c r="I120">
        <v>0</v>
      </c>
      <c r="J120">
        <v>3.6666666666666665</v>
      </c>
      <c r="K120">
        <v>146</v>
      </c>
      <c r="L120">
        <v>1</v>
      </c>
      <c r="M120">
        <v>3.8666666666666667</v>
      </c>
      <c r="N120">
        <v>16</v>
      </c>
      <c r="O120">
        <v>0</v>
      </c>
      <c r="P120">
        <v>3.4</v>
      </c>
      <c r="Q120">
        <v>18876</v>
      </c>
      <c r="R120">
        <v>260</v>
      </c>
      <c r="S120">
        <v>4.0666666666666664</v>
      </c>
      <c r="T120">
        <v>119</v>
      </c>
      <c r="U120">
        <v>4.014778325123153</v>
      </c>
      <c r="V120">
        <v>2.5714285714285716</v>
      </c>
      <c r="W120">
        <v>3</v>
      </c>
      <c r="X120">
        <v>4.3571428571428568</v>
      </c>
      <c r="Y120">
        <v>3.7142857142857144</v>
      </c>
      <c r="Z120">
        <v>3.8571428571428572</v>
      </c>
      <c r="AA120">
        <v>3.4285714285714284</v>
      </c>
      <c r="AB120">
        <v>4.0714285714285712</v>
      </c>
      <c r="AC120">
        <v>3.3430617227594368</v>
      </c>
      <c r="AD120">
        <v>4.014778325123153</v>
      </c>
      <c r="AE120">
        <v>2.5714285714285716</v>
      </c>
    </row>
    <row r="121" spans="1:31" x14ac:dyDescent="0.25">
      <c r="A121" s="28">
        <v>43971</v>
      </c>
      <c r="B121">
        <v>25</v>
      </c>
      <c r="C121">
        <v>0</v>
      </c>
      <c r="D121">
        <v>3</v>
      </c>
      <c r="E121">
        <v>112028</v>
      </c>
      <c r="F121">
        <v>5553</v>
      </c>
      <c r="G121">
        <v>4.4000000000000004</v>
      </c>
      <c r="H121">
        <v>529</v>
      </c>
      <c r="I121">
        <v>9</v>
      </c>
      <c r="J121">
        <v>3.6666666666666665</v>
      </c>
      <c r="K121">
        <v>156</v>
      </c>
      <c r="L121">
        <v>10</v>
      </c>
      <c r="M121">
        <v>3.8666666666666667</v>
      </c>
      <c r="N121">
        <v>16</v>
      </c>
      <c r="O121">
        <v>0</v>
      </c>
      <c r="P121">
        <v>3.4</v>
      </c>
      <c r="Q121">
        <v>19230</v>
      </c>
      <c r="R121">
        <v>354</v>
      </c>
      <c r="S121">
        <v>4.0666666666666664</v>
      </c>
      <c r="T121">
        <v>120</v>
      </c>
      <c r="U121">
        <v>4.014778325123153</v>
      </c>
      <c r="V121">
        <v>2.5714285714285716</v>
      </c>
      <c r="W121">
        <v>3</v>
      </c>
      <c r="X121">
        <v>4.3571428571428568</v>
      </c>
      <c r="Y121">
        <v>3.7142857142857144</v>
      </c>
      <c r="Z121">
        <v>3.8571428571428572</v>
      </c>
      <c r="AA121">
        <v>3.4285714285714284</v>
      </c>
      <c r="AB121">
        <v>4.0714285714285712</v>
      </c>
      <c r="AC121">
        <v>3.3418712465689602</v>
      </c>
      <c r="AD121">
        <v>4.014778325123153</v>
      </c>
      <c r="AE121">
        <v>2.5714285714285716</v>
      </c>
    </row>
    <row r="122" spans="1:31" x14ac:dyDescent="0.25">
      <c r="A122" s="28">
        <v>43972</v>
      </c>
      <c r="B122">
        <v>29</v>
      </c>
      <c r="C122">
        <v>4</v>
      </c>
      <c r="D122">
        <v>2.6666666666666665</v>
      </c>
      <c r="E122">
        <v>118226</v>
      </c>
      <c r="F122">
        <v>6198</v>
      </c>
      <c r="G122">
        <v>4.4000000000000004</v>
      </c>
      <c r="H122">
        <v>534</v>
      </c>
      <c r="I122">
        <v>5</v>
      </c>
      <c r="J122">
        <v>3.6666666666666665</v>
      </c>
      <c r="K122">
        <v>162</v>
      </c>
      <c r="L122">
        <v>6</v>
      </c>
      <c r="M122">
        <v>3.8666666666666667</v>
      </c>
      <c r="N122">
        <v>18</v>
      </c>
      <c r="O122">
        <v>2</v>
      </c>
      <c r="P122">
        <v>3.4</v>
      </c>
      <c r="Q122">
        <v>19706</v>
      </c>
      <c r="R122">
        <v>476</v>
      </c>
      <c r="S122">
        <v>4.0666666666666664</v>
      </c>
      <c r="T122">
        <v>121</v>
      </c>
      <c r="U122">
        <v>3.9926108374384239</v>
      </c>
      <c r="V122">
        <v>2.5714285714285716</v>
      </c>
      <c r="W122">
        <v>2.6428571428571428</v>
      </c>
      <c r="X122">
        <v>4.3571428571428568</v>
      </c>
      <c r="Y122">
        <v>3.7142857142857144</v>
      </c>
      <c r="Z122">
        <v>3.8571428571428572</v>
      </c>
      <c r="AA122">
        <v>3.4285714285714284</v>
      </c>
      <c r="AB122">
        <v>4.0714285714285712</v>
      </c>
      <c r="AC122">
        <v>3.345976336880947</v>
      </c>
      <c r="AD122">
        <v>3.9926108374384239</v>
      </c>
      <c r="AE122">
        <v>2.5714285714285716</v>
      </c>
    </row>
    <row r="123" spans="1:31" x14ac:dyDescent="0.25">
      <c r="A123" s="28">
        <v>43973</v>
      </c>
      <c r="B123">
        <v>30</v>
      </c>
      <c r="C123">
        <v>1</v>
      </c>
      <c r="D123">
        <v>2.6666666666666665</v>
      </c>
      <c r="E123">
        <v>124794</v>
      </c>
      <c r="F123">
        <v>6568</v>
      </c>
      <c r="G123">
        <v>4.4000000000000004</v>
      </c>
      <c r="H123">
        <v>544</v>
      </c>
      <c r="I123">
        <v>10</v>
      </c>
      <c r="J123">
        <v>3.6666666666666665</v>
      </c>
      <c r="K123">
        <v>164</v>
      </c>
      <c r="L123">
        <v>2</v>
      </c>
      <c r="M123">
        <v>3.8666666666666667</v>
      </c>
      <c r="N123">
        <v>19</v>
      </c>
      <c r="O123">
        <v>1</v>
      </c>
      <c r="P123">
        <v>3.4</v>
      </c>
      <c r="Q123">
        <v>20148</v>
      </c>
      <c r="R123">
        <v>442</v>
      </c>
      <c r="S123">
        <v>4</v>
      </c>
      <c r="T123">
        <v>122</v>
      </c>
      <c r="U123">
        <v>3.9679802955665022</v>
      </c>
      <c r="V123">
        <v>2.5714285714285716</v>
      </c>
      <c r="W123">
        <v>2.6428571428571428</v>
      </c>
      <c r="X123">
        <v>4.3571428571428568</v>
      </c>
      <c r="Y123">
        <v>3.7142857142857144</v>
      </c>
      <c r="Z123">
        <v>3.8571428571428572</v>
      </c>
      <c r="AA123">
        <v>3.4285714285714284</v>
      </c>
      <c r="AB123">
        <v>4.0714285714285712</v>
      </c>
      <c r="AC123">
        <v>3.3183078239448069</v>
      </c>
      <c r="AD123">
        <v>3.9679802955665022</v>
      </c>
      <c r="AE123">
        <v>2.5714285714285716</v>
      </c>
    </row>
    <row r="124" spans="1:31" x14ac:dyDescent="0.25">
      <c r="A124" s="28">
        <v>43974</v>
      </c>
      <c r="B124">
        <v>30</v>
      </c>
      <c r="C124">
        <v>0</v>
      </c>
      <c r="D124">
        <v>2.6666666666666665</v>
      </c>
      <c r="E124">
        <v>131423</v>
      </c>
      <c r="F124">
        <v>6629</v>
      </c>
      <c r="G124">
        <v>4.4000000000000004</v>
      </c>
      <c r="H124">
        <v>550</v>
      </c>
      <c r="I124">
        <v>6</v>
      </c>
      <c r="J124">
        <v>3.6666666666666665</v>
      </c>
      <c r="K124">
        <v>168</v>
      </c>
      <c r="L124">
        <v>4</v>
      </c>
      <c r="M124">
        <v>3.8666666666666667</v>
      </c>
      <c r="N124">
        <v>20</v>
      </c>
      <c r="O124">
        <v>1</v>
      </c>
      <c r="P124">
        <v>3.4</v>
      </c>
      <c r="Q124">
        <v>20580</v>
      </c>
      <c r="R124">
        <v>432</v>
      </c>
      <c r="S124">
        <v>4</v>
      </c>
      <c r="T124">
        <v>123</v>
      </c>
      <c r="U124">
        <v>3.9605911330049262</v>
      </c>
      <c r="V124">
        <v>2.5714285714285716</v>
      </c>
      <c r="W124">
        <v>2.6428571428571428</v>
      </c>
      <c r="X124">
        <v>4.3571428571428568</v>
      </c>
      <c r="Y124">
        <v>3.7142857142857144</v>
      </c>
      <c r="Z124">
        <v>3.8571428571428572</v>
      </c>
      <c r="AA124">
        <v>3.4285714285714284</v>
      </c>
      <c r="AB124">
        <v>4.0714285714285712</v>
      </c>
      <c r="AC124">
        <v>3.3038031715091201</v>
      </c>
      <c r="AD124">
        <v>3.9605911330049262</v>
      </c>
      <c r="AE124">
        <v>2.5714285714285716</v>
      </c>
    </row>
    <row r="125" spans="1:31" x14ac:dyDescent="0.25">
      <c r="A125" s="28">
        <v>43975</v>
      </c>
      <c r="B125">
        <v>35</v>
      </c>
      <c r="C125">
        <v>5</v>
      </c>
      <c r="D125">
        <v>2.6666666666666665</v>
      </c>
      <c r="E125">
        <v>138536</v>
      </c>
      <c r="F125">
        <v>7113</v>
      </c>
      <c r="G125">
        <v>4.4000000000000004</v>
      </c>
      <c r="H125">
        <v>552</v>
      </c>
      <c r="I125">
        <v>2</v>
      </c>
      <c r="J125">
        <v>3.6666666666666665</v>
      </c>
      <c r="K125">
        <v>194</v>
      </c>
      <c r="L125">
        <v>26</v>
      </c>
      <c r="M125">
        <v>3.8666666666666667</v>
      </c>
      <c r="N125">
        <v>21</v>
      </c>
      <c r="O125">
        <v>1</v>
      </c>
      <c r="P125">
        <v>3.4</v>
      </c>
      <c r="Q125">
        <v>20986</v>
      </c>
      <c r="R125">
        <v>406</v>
      </c>
      <c r="S125">
        <v>4</v>
      </c>
      <c r="T125">
        <v>124</v>
      </c>
      <c r="U125">
        <v>3.958128078817734</v>
      </c>
      <c r="V125">
        <v>2.5714285714285716</v>
      </c>
      <c r="W125">
        <v>2.6428571428571428</v>
      </c>
      <c r="X125">
        <v>4.3571428571428568</v>
      </c>
      <c r="Y125">
        <v>3.7142857142857144</v>
      </c>
      <c r="Z125">
        <v>3.8571428571428572</v>
      </c>
      <c r="AA125">
        <v>3.4285714285714284</v>
      </c>
      <c r="AB125">
        <v>4.0714285714285712</v>
      </c>
      <c r="AC125">
        <v>3.303597916993521</v>
      </c>
      <c r="AD125">
        <v>3.958128078817734</v>
      </c>
      <c r="AE125">
        <v>2.5714285714285716</v>
      </c>
    </row>
    <row r="126" spans="1:31" x14ac:dyDescent="0.25">
      <c r="A126" s="28">
        <v>43976</v>
      </c>
      <c r="B126">
        <v>35</v>
      </c>
      <c r="C126">
        <v>0</v>
      </c>
      <c r="D126">
        <v>2.6666666666666665</v>
      </c>
      <c r="E126">
        <v>144950</v>
      </c>
      <c r="F126">
        <v>6414</v>
      </c>
      <c r="G126">
        <v>4.4000000000000004</v>
      </c>
      <c r="H126">
        <v>556</v>
      </c>
      <c r="I126">
        <v>4</v>
      </c>
      <c r="J126">
        <v>3.6666666666666665</v>
      </c>
      <c r="K126">
        <v>209</v>
      </c>
      <c r="L126">
        <v>15</v>
      </c>
      <c r="M126">
        <v>3.8666666666666667</v>
      </c>
      <c r="N126">
        <v>21</v>
      </c>
      <c r="O126">
        <v>0</v>
      </c>
      <c r="P126">
        <v>3.4</v>
      </c>
      <c r="Q126">
        <v>21245</v>
      </c>
      <c r="R126">
        <v>259</v>
      </c>
      <c r="S126">
        <v>3.8</v>
      </c>
      <c r="T126">
        <v>125</v>
      </c>
      <c r="U126">
        <v>3.74384236453202</v>
      </c>
      <c r="V126">
        <v>2.5714285714285716</v>
      </c>
      <c r="W126">
        <v>2.6428571428571428</v>
      </c>
      <c r="X126">
        <v>4.3571428571428568</v>
      </c>
      <c r="Y126">
        <v>3.7142857142857144</v>
      </c>
      <c r="Z126">
        <v>3.8571428571428572</v>
      </c>
      <c r="AA126">
        <v>3.4285714285714284</v>
      </c>
      <c r="AB126">
        <v>3.8571428571428572</v>
      </c>
      <c r="AC126">
        <v>3.2619312503268536</v>
      </c>
      <c r="AD126">
        <v>3.74384236453202</v>
      </c>
      <c r="AE126">
        <v>2.5714285714285716</v>
      </c>
    </row>
    <row r="127" spans="1:31" x14ac:dyDescent="0.25">
      <c r="A127" s="28">
        <v>43977</v>
      </c>
      <c r="B127">
        <v>35</v>
      </c>
      <c r="C127">
        <v>0</v>
      </c>
      <c r="D127">
        <v>2.6666666666666665</v>
      </c>
      <c r="E127">
        <v>150793</v>
      </c>
      <c r="F127">
        <v>5843</v>
      </c>
      <c r="G127">
        <v>4.4000000000000004</v>
      </c>
      <c r="H127">
        <v>564</v>
      </c>
      <c r="I127">
        <v>8</v>
      </c>
      <c r="J127">
        <v>3.6666666666666665</v>
      </c>
      <c r="K127">
        <v>213</v>
      </c>
      <c r="L127">
        <v>4</v>
      </c>
      <c r="M127">
        <v>3.8666666666666667</v>
      </c>
      <c r="N127">
        <v>21</v>
      </c>
      <c r="O127">
        <v>0</v>
      </c>
      <c r="P127">
        <v>3.4</v>
      </c>
      <c r="Q127">
        <v>21584</v>
      </c>
      <c r="R127">
        <v>339</v>
      </c>
      <c r="S127">
        <v>3.8</v>
      </c>
      <c r="T127">
        <v>126</v>
      </c>
      <c r="U127">
        <v>3.74384236453202</v>
      </c>
      <c r="V127">
        <v>2.5714285714285716</v>
      </c>
      <c r="W127">
        <v>2.6428571428571428</v>
      </c>
      <c r="X127">
        <v>4.3571428571428568</v>
      </c>
      <c r="Y127">
        <v>3.7142857142857144</v>
      </c>
      <c r="Z127">
        <v>3.8571428571428572</v>
      </c>
      <c r="AA127">
        <v>3.4285714285714284</v>
      </c>
      <c r="AB127">
        <v>3.8571428571428572</v>
      </c>
      <c r="AC127">
        <v>3.2619312503268536</v>
      </c>
      <c r="AD127">
        <v>3.74384236453202</v>
      </c>
      <c r="AE127">
        <v>2.5714285714285716</v>
      </c>
    </row>
    <row r="128" spans="1:31" x14ac:dyDescent="0.25">
      <c r="A128" s="28">
        <v>43978</v>
      </c>
      <c r="B128">
        <v>35</v>
      </c>
      <c r="C128">
        <v>0</v>
      </c>
      <c r="D128">
        <v>2.6666666666666665</v>
      </c>
      <c r="E128">
        <v>158086</v>
      </c>
      <c r="F128">
        <v>7293</v>
      </c>
      <c r="G128">
        <v>4.4000000000000004</v>
      </c>
      <c r="H128">
        <v>569</v>
      </c>
      <c r="I128">
        <v>5</v>
      </c>
      <c r="J128">
        <v>3.6666666666666665</v>
      </c>
      <c r="K128">
        <v>227</v>
      </c>
      <c r="L128">
        <v>14</v>
      </c>
      <c r="M128">
        <v>3.8666666666666667</v>
      </c>
      <c r="N128">
        <v>22</v>
      </c>
      <c r="O128">
        <v>1</v>
      </c>
      <c r="P128">
        <v>3.4</v>
      </c>
      <c r="Q128">
        <v>21905</v>
      </c>
      <c r="R128">
        <v>321</v>
      </c>
      <c r="S128">
        <v>3.8</v>
      </c>
      <c r="T128">
        <v>127</v>
      </c>
      <c r="U128">
        <v>3.74384236453202</v>
      </c>
      <c r="V128">
        <v>2.5714285714285716</v>
      </c>
      <c r="W128">
        <v>2.6428571428571428</v>
      </c>
      <c r="X128">
        <v>4.3571428571428568</v>
      </c>
      <c r="Y128">
        <v>3.7142857142857144</v>
      </c>
      <c r="Z128">
        <v>3.8571428571428572</v>
      </c>
      <c r="AA128">
        <v>3.4285714285714284</v>
      </c>
      <c r="AB128">
        <v>3.8571428571428572</v>
      </c>
      <c r="AC128">
        <v>3.2442572576528614</v>
      </c>
      <c r="AD128">
        <v>3.74384236453202</v>
      </c>
      <c r="AE128">
        <v>2.5714285714285716</v>
      </c>
    </row>
    <row r="129" spans="1:31" x14ac:dyDescent="0.25">
      <c r="A129" s="28">
        <v>43979</v>
      </c>
      <c r="B129">
        <v>35</v>
      </c>
      <c r="C129">
        <v>0</v>
      </c>
      <c r="D129">
        <v>2.6666666666666665</v>
      </c>
      <c r="E129">
        <v>165386</v>
      </c>
      <c r="F129">
        <v>7300</v>
      </c>
      <c r="G129">
        <v>4.4000000000000004</v>
      </c>
      <c r="H129">
        <v>569</v>
      </c>
      <c r="I129">
        <v>0</v>
      </c>
      <c r="J129">
        <v>3.6666666666666665</v>
      </c>
      <c r="K129">
        <v>233</v>
      </c>
      <c r="L129">
        <v>6</v>
      </c>
      <c r="M129">
        <v>3.8666666666666667</v>
      </c>
      <c r="N129">
        <v>22</v>
      </c>
      <c r="O129">
        <v>0</v>
      </c>
      <c r="P129">
        <v>3.4</v>
      </c>
      <c r="Q129">
        <v>22382</v>
      </c>
      <c r="R129">
        <v>477</v>
      </c>
      <c r="S129">
        <v>3.8</v>
      </c>
      <c r="T129">
        <v>128</v>
      </c>
      <c r="U129">
        <v>3.7413793103448278</v>
      </c>
      <c r="V129">
        <v>2.5714285714285716</v>
      </c>
      <c r="W129">
        <v>2.6428571428571428</v>
      </c>
      <c r="X129">
        <v>4.3571428571428568</v>
      </c>
      <c r="Y129">
        <v>3.7142857142857144</v>
      </c>
      <c r="Z129">
        <v>3.8571428571428572</v>
      </c>
      <c r="AA129">
        <v>3.4285714285714284</v>
      </c>
      <c r="AB129">
        <v>3.8571428571428572</v>
      </c>
      <c r="AC129">
        <v>3.239503773589032</v>
      </c>
      <c r="AD129">
        <v>3.7413793103448278</v>
      </c>
      <c r="AE129">
        <v>2.5714285714285716</v>
      </c>
    </row>
    <row r="130" spans="1:31" x14ac:dyDescent="0.25">
      <c r="A130" s="28">
        <v>43980</v>
      </c>
      <c r="B130">
        <v>35</v>
      </c>
      <c r="C130">
        <v>0</v>
      </c>
      <c r="D130">
        <v>2.6666666666666665</v>
      </c>
      <c r="E130">
        <v>173491</v>
      </c>
      <c r="F130">
        <v>8105</v>
      </c>
      <c r="G130">
        <v>4.4000000000000004</v>
      </c>
      <c r="H130">
        <v>575</v>
      </c>
      <c r="I130">
        <v>6</v>
      </c>
      <c r="J130">
        <v>3.6666666666666665</v>
      </c>
      <c r="K130">
        <v>234</v>
      </c>
      <c r="L130">
        <v>1</v>
      </c>
      <c r="M130">
        <v>3.8666666666666667</v>
      </c>
      <c r="N130">
        <v>23</v>
      </c>
      <c r="O130">
        <v>1</v>
      </c>
      <c r="P130">
        <v>3.4</v>
      </c>
      <c r="Q130">
        <v>22811</v>
      </c>
      <c r="R130">
        <v>429</v>
      </c>
      <c r="S130">
        <v>3.8</v>
      </c>
      <c r="T130">
        <v>129</v>
      </c>
      <c r="U130">
        <v>3.7389162561576357</v>
      </c>
      <c r="V130">
        <v>2.5714285714285716</v>
      </c>
      <c r="W130">
        <v>2.6428571428571428</v>
      </c>
      <c r="X130">
        <v>4.3571428571428568</v>
      </c>
      <c r="Y130">
        <v>3.7142857142857144</v>
      </c>
      <c r="Z130">
        <v>3.8571428571428572</v>
      </c>
      <c r="AA130">
        <v>3.4285714285714284</v>
      </c>
      <c r="AB130">
        <v>3.8571428571428572</v>
      </c>
      <c r="AC130">
        <v>3.144282527602217</v>
      </c>
      <c r="AD130">
        <v>3.7389162561576357</v>
      </c>
      <c r="AE130">
        <v>2.5714285714285716</v>
      </c>
    </row>
    <row r="131" spans="1:31" x14ac:dyDescent="0.25">
      <c r="A131" s="28">
        <v>43981</v>
      </c>
      <c r="B131">
        <v>35</v>
      </c>
      <c r="C131">
        <v>0</v>
      </c>
      <c r="D131">
        <v>2.6666666666666665</v>
      </c>
      <c r="E131">
        <v>181827</v>
      </c>
      <c r="F131">
        <v>8336</v>
      </c>
      <c r="G131">
        <v>4.4000000000000004</v>
      </c>
      <c r="H131">
        <v>581</v>
      </c>
      <c r="I131">
        <v>6</v>
      </c>
      <c r="J131">
        <v>3.6666666666666665</v>
      </c>
      <c r="K131">
        <v>244</v>
      </c>
      <c r="L131">
        <v>10</v>
      </c>
      <c r="M131">
        <v>3.8666666666666667</v>
      </c>
      <c r="N131">
        <v>23</v>
      </c>
      <c r="O131">
        <v>0</v>
      </c>
      <c r="P131">
        <v>3.4</v>
      </c>
      <c r="Q131">
        <v>23204</v>
      </c>
      <c r="R131">
        <v>393</v>
      </c>
      <c r="S131">
        <v>3.8</v>
      </c>
      <c r="T131">
        <v>130</v>
      </c>
      <c r="U131">
        <v>3.7389162561576357</v>
      </c>
      <c r="V131">
        <v>2.5714285714285716</v>
      </c>
      <c r="W131">
        <v>2.6428571428571428</v>
      </c>
      <c r="X131">
        <v>4.3571428571428568</v>
      </c>
      <c r="Y131">
        <v>3.7142857142857144</v>
      </c>
      <c r="Z131">
        <v>3.8571428571428572</v>
      </c>
      <c r="AA131">
        <v>3.4285714285714284</v>
      </c>
      <c r="AB131">
        <v>3.8571428571428572</v>
      </c>
      <c r="AC131">
        <v>3.144282527602217</v>
      </c>
      <c r="AD131">
        <v>3.7389162561576357</v>
      </c>
      <c r="AE131">
        <v>2.5714285714285716</v>
      </c>
    </row>
    <row r="132" spans="1:31" x14ac:dyDescent="0.25">
      <c r="A132" s="28">
        <v>43982</v>
      </c>
      <c r="B132">
        <v>35</v>
      </c>
      <c r="C132">
        <v>0</v>
      </c>
      <c r="D132">
        <v>2.6666666666666665</v>
      </c>
      <c r="E132">
        <v>190609</v>
      </c>
      <c r="F132">
        <v>8782</v>
      </c>
      <c r="G132">
        <v>4.4000000000000004</v>
      </c>
      <c r="H132">
        <v>586</v>
      </c>
      <c r="I132">
        <v>5</v>
      </c>
      <c r="J132">
        <v>3.6666666666666665</v>
      </c>
      <c r="K132">
        <v>254</v>
      </c>
      <c r="L132">
        <v>10</v>
      </c>
      <c r="M132">
        <v>3.8666666666666667</v>
      </c>
      <c r="N132">
        <v>24</v>
      </c>
      <c r="O132">
        <v>1</v>
      </c>
      <c r="P132">
        <v>3.4</v>
      </c>
      <c r="Q132">
        <v>23672</v>
      </c>
      <c r="R132">
        <v>468</v>
      </c>
      <c r="S132">
        <v>3.8</v>
      </c>
      <c r="T132">
        <v>131</v>
      </c>
      <c r="U132">
        <v>3.7339901477832513</v>
      </c>
      <c r="V132">
        <v>2.5714285714285716</v>
      </c>
      <c r="W132">
        <v>2.6428571428571428</v>
      </c>
      <c r="X132">
        <v>4.3571428571428568</v>
      </c>
      <c r="Y132">
        <v>3.7142857142857144</v>
      </c>
      <c r="Z132">
        <v>3.8571428571428572</v>
      </c>
      <c r="AA132">
        <v>3.4285714285714284</v>
      </c>
      <c r="AB132">
        <v>3.8571428571428572</v>
      </c>
      <c r="AC132">
        <v>3.1438720185710185</v>
      </c>
      <c r="AD132">
        <v>3.7339901477832513</v>
      </c>
      <c r="AE132">
        <v>2.5714285714285716</v>
      </c>
    </row>
    <row r="133" spans="1:31" x14ac:dyDescent="0.25">
      <c r="A133" s="28">
        <v>43983</v>
      </c>
      <c r="B133">
        <v>38</v>
      </c>
      <c r="C133">
        <v>3</v>
      </c>
      <c r="D133">
        <v>2.6</v>
      </c>
      <c r="E133">
        <v>198370</v>
      </c>
      <c r="F133">
        <v>7761</v>
      </c>
      <c r="G133">
        <v>3.9333333333333331</v>
      </c>
      <c r="H133">
        <v>588</v>
      </c>
      <c r="I133">
        <v>2</v>
      </c>
      <c r="J133">
        <v>3.6666666666666665</v>
      </c>
      <c r="K133">
        <v>254</v>
      </c>
      <c r="L133">
        <v>0</v>
      </c>
      <c r="M133">
        <v>3.8666666666666667</v>
      </c>
      <c r="N133">
        <v>25</v>
      </c>
      <c r="O133">
        <v>1</v>
      </c>
      <c r="P133">
        <v>3.4</v>
      </c>
      <c r="Q133">
        <v>24562</v>
      </c>
      <c r="R133">
        <v>890</v>
      </c>
      <c r="S133">
        <v>3.4</v>
      </c>
      <c r="T133">
        <v>132</v>
      </c>
      <c r="U133">
        <v>3.7339901477832513</v>
      </c>
      <c r="V133">
        <v>2.3571428571428572</v>
      </c>
      <c r="W133">
        <v>2.5714285714285716</v>
      </c>
      <c r="X133">
        <v>3.8571428571428572</v>
      </c>
      <c r="Y133">
        <v>3.7142857142857144</v>
      </c>
      <c r="Z133">
        <v>3.8571428571428572</v>
      </c>
      <c r="AA133">
        <v>3.4285714285714284</v>
      </c>
      <c r="AB133">
        <v>3.4285714285714284</v>
      </c>
      <c r="AC133">
        <v>3.124335999034999</v>
      </c>
      <c r="AD133">
        <v>3.7339901477832513</v>
      </c>
      <c r="AE133">
        <v>2.3571428571428572</v>
      </c>
    </row>
    <row r="134" spans="1:31" x14ac:dyDescent="0.25">
      <c r="A134" s="28">
        <v>43984</v>
      </c>
      <c r="B134">
        <v>40</v>
      </c>
      <c r="C134">
        <v>2</v>
      </c>
      <c r="D134">
        <v>2.6</v>
      </c>
      <c r="E134">
        <v>207191</v>
      </c>
      <c r="F134">
        <v>8821</v>
      </c>
      <c r="G134">
        <v>3.9333333333333331</v>
      </c>
      <c r="H134">
        <v>590</v>
      </c>
      <c r="I134">
        <v>2</v>
      </c>
      <c r="J134">
        <v>3.6666666666666665</v>
      </c>
      <c r="K134">
        <v>307</v>
      </c>
      <c r="L134">
        <v>53</v>
      </c>
      <c r="M134">
        <v>3.8666666666666667</v>
      </c>
      <c r="N134">
        <v>25</v>
      </c>
      <c r="O134">
        <v>0</v>
      </c>
      <c r="P134">
        <v>3</v>
      </c>
      <c r="Q134">
        <v>24895</v>
      </c>
      <c r="R134">
        <v>333</v>
      </c>
      <c r="S134">
        <v>3.4</v>
      </c>
      <c r="T134">
        <v>133</v>
      </c>
      <c r="U134">
        <v>3.7339901477832513</v>
      </c>
      <c r="V134">
        <v>2.3571428571428572</v>
      </c>
      <c r="W134">
        <v>2.5714285714285716</v>
      </c>
      <c r="X134">
        <v>3.8571428571428572</v>
      </c>
      <c r="Y134">
        <v>3.7142857142857144</v>
      </c>
      <c r="Z134">
        <v>3.8571428571428572</v>
      </c>
      <c r="AA134">
        <v>3</v>
      </c>
      <c r="AB134">
        <v>3.4285714285714284</v>
      </c>
      <c r="AC134">
        <v>3.1213598085588088</v>
      </c>
      <c r="AD134">
        <v>3.7339901477832513</v>
      </c>
      <c r="AE134">
        <v>2.3571428571428572</v>
      </c>
    </row>
    <row r="135" spans="1:31" x14ac:dyDescent="0.25">
      <c r="A135" s="28">
        <v>43985</v>
      </c>
      <c r="B135">
        <v>40</v>
      </c>
      <c r="C135">
        <v>0</v>
      </c>
      <c r="D135">
        <v>2.6</v>
      </c>
      <c r="E135">
        <v>216824</v>
      </c>
      <c r="F135">
        <v>9633</v>
      </c>
      <c r="G135">
        <v>3.9333333333333331</v>
      </c>
      <c r="H135">
        <v>591</v>
      </c>
      <c r="I135">
        <v>1</v>
      </c>
      <c r="J135">
        <v>3.6666666666666665</v>
      </c>
      <c r="K135">
        <v>316</v>
      </c>
      <c r="L135">
        <v>9</v>
      </c>
      <c r="M135">
        <v>3.8666666666666667</v>
      </c>
      <c r="N135">
        <v>25</v>
      </c>
      <c r="O135">
        <v>0</v>
      </c>
      <c r="P135">
        <v>3</v>
      </c>
      <c r="Q135">
        <v>25385</v>
      </c>
      <c r="R135">
        <v>490</v>
      </c>
      <c r="S135">
        <v>3.4</v>
      </c>
      <c r="T135">
        <v>134</v>
      </c>
      <c r="U135">
        <v>3.7339901477832513</v>
      </c>
      <c r="V135">
        <v>2.3571428571428572</v>
      </c>
      <c r="W135">
        <v>2.5714285714285716</v>
      </c>
      <c r="X135">
        <v>3.8571428571428572</v>
      </c>
      <c r="Y135">
        <v>3.7142857142857144</v>
      </c>
      <c r="Z135">
        <v>3.8571428571428572</v>
      </c>
      <c r="AA135">
        <v>3</v>
      </c>
      <c r="AB135">
        <v>3.4285714285714284</v>
      </c>
      <c r="AC135">
        <v>3.082669332368333</v>
      </c>
      <c r="AD135">
        <v>3.7339901477832513</v>
      </c>
      <c r="AE135">
        <v>2.3571428571428572</v>
      </c>
    </row>
    <row r="136" spans="1:31" x14ac:dyDescent="0.25">
      <c r="A136" s="28">
        <v>43986</v>
      </c>
      <c r="B136">
        <v>40</v>
      </c>
      <c r="C136">
        <v>0</v>
      </c>
      <c r="D136">
        <v>2.6</v>
      </c>
      <c r="E136">
        <v>226713</v>
      </c>
      <c r="F136">
        <v>9889</v>
      </c>
      <c r="G136">
        <v>3.9333333333333331</v>
      </c>
      <c r="H136">
        <v>591</v>
      </c>
      <c r="I136">
        <v>0</v>
      </c>
      <c r="J136">
        <v>3.6666666666666665</v>
      </c>
      <c r="K136">
        <v>352</v>
      </c>
      <c r="L136">
        <v>36</v>
      </c>
      <c r="M136">
        <v>3.8666666666666667</v>
      </c>
      <c r="N136">
        <v>25</v>
      </c>
      <c r="O136">
        <v>0</v>
      </c>
      <c r="P136">
        <v>2.8</v>
      </c>
      <c r="Q136">
        <v>25981</v>
      </c>
      <c r="R136">
        <v>596</v>
      </c>
      <c r="S136">
        <v>3.4</v>
      </c>
      <c r="T136">
        <v>135</v>
      </c>
      <c r="U136">
        <v>3.7339901477832513</v>
      </c>
      <c r="V136">
        <v>2.3571428571428572</v>
      </c>
      <c r="W136">
        <v>2.5714285714285716</v>
      </c>
      <c r="X136">
        <v>3.8571428571428572</v>
      </c>
      <c r="Y136">
        <v>3.7142857142857144</v>
      </c>
      <c r="Z136">
        <v>3.8571428571428572</v>
      </c>
      <c r="AA136">
        <v>2.7857142857142856</v>
      </c>
      <c r="AB136">
        <v>3.4285714285714284</v>
      </c>
      <c r="AC136">
        <v>3.0586488974227009</v>
      </c>
      <c r="AD136">
        <v>3.7339901477832513</v>
      </c>
      <c r="AE136">
        <v>2.3571428571428572</v>
      </c>
    </row>
    <row r="137" spans="1:31" x14ac:dyDescent="0.25">
      <c r="A137" s="28">
        <v>43987</v>
      </c>
      <c r="B137">
        <v>40</v>
      </c>
      <c r="C137">
        <v>0</v>
      </c>
      <c r="D137">
        <v>2.6</v>
      </c>
      <c r="E137">
        <v>236184</v>
      </c>
      <c r="F137">
        <v>9471</v>
      </c>
      <c r="G137">
        <v>3.9333333333333331</v>
      </c>
      <c r="H137">
        <v>595</v>
      </c>
      <c r="I137">
        <v>4</v>
      </c>
      <c r="J137">
        <v>3.6666666666666665</v>
      </c>
      <c r="K137">
        <v>354</v>
      </c>
      <c r="L137">
        <v>2</v>
      </c>
      <c r="M137">
        <v>3.8666666666666667</v>
      </c>
      <c r="N137">
        <v>25</v>
      </c>
      <c r="O137">
        <v>0</v>
      </c>
      <c r="P137">
        <v>2.8</v>
      </c>
      <c r="Q137">
        <v>26542</v>
      </c>
      <c r="R137">
        <v>561</v>
      </c>
      <c r="S137">
        <v>2.6</v>
      </c>
      <c r="T137">
        <v>136</v>
      </c>
      <c r="U137">
        <v>3.7339901477832513</v>
      </c>
      <c r="V137">
        <v>2.3571428571428572</v>
      </c>
      <c r="W137">
        <v>2.5714285714285716</v>
      </c>
      <c r="X137">
        <v>3.8571428571428572</v>
      </c>
      <c r="Y137">
        <v>3.7142857142857144</v>
      </c>
      <c r="Z137">
        <v>3.8571428571428572</v>
      </c>
      <c r="AA137">
        <v>2.7857142857142856</v>
      </c>
      <c r="AB137">
        <v>2.5714285714285716</v>
      </c>
      <c r="AC137">
        <v>2.9633834663363743</v>
      </c>
      <c r="AD137">
        <v>3.7339901477832513</v>
      </c>
      <c r="AE137">
        <v>2.3571428571428572</v>
      </c>
    </row>
    <row r="138" spans="1:31" x14ac:dyDescent="0.25">
      <c r="A138" s="28">
        <v>43988</v>
      </c>
      <c r="B138">
        <v>40</v>
      </c>
      <c r="C138">
        <v>0</v>
      </c>
      <c r="D138">
        <v>2.6</v>
      </c>
      <c r="E138">
        <v>246622</v>
      </c>
      <c r="F138">
        <v>10438</v>
      </c>
      <c r="G138">
        <v>3.9333333333333331</v>
      </c>
      <c r="H138">
        <v>596</v>
      </c>
      <c r="I138">
        <v>1</v>
      </c>
      <c r="J138">
        <v>3.6666666666666665</v>
      </c>
      <c r="K138">
        <v>409</v>
      </c>
      <c r="L138">
        <v>55</v>
      </c>
      <c r="M138">
        <v>3.8666666666666667</v>
      </c>
      <c r="N138">
        <v>29</v>
      </c>
      <c r="O138">
        <v>4</v>
      </c>
      <c r="P138">
        <v>2.8</v>
      </c>
      <c r="Q138">
        <v>27101</v>
      </c>
      <c r="R138">
        <v>559</v>
      </c>
      <c r="S138">
        <v>2.6</v>
      </c>
      <c r="T138">
        <v>137</v>
      </c>
      <c r="U138">
        <v>3.7339901477832513</v>
      </c>
      <c r="V138">
        <v>2.3571428571428572</v>
      </c>
      <c r="W138">
        <v>2.5714285714285716</v>
      </c>
      <c r="X138">
        <v>3.8571428571428572</v>
      </c>
      <c r="Y138">
        <v>3.7142857142857144</v>
      </c>
      <c r="Z138">
        <v>3.8571428571428572</v>
      </c>
      <c r="AA138">
        <v>2.7857142857142856</v>
      </c>
      <c r="AB138">
        <v>2.5714285714285716</v>
      </c>
      <c r="AC138">
        <v>2.9632308411837491</v>
      </c>
      <c r="AD138">
        <v>3.7339901477832513</v>
      </c>
      <c r="AE138">
        <v>2.3571428571428572</v>
      </c>
    </row>
    <row r="139" spans="1:31" x14ac:dyDescent="0.25">
      <c r="A139" s="28">
        <v>43989</v>
      </c>
      <c r="B139">
        <v>40</v>
      </c>
      <c r="C139">
        <v>0</v>
      </c>
      <c r="D139">
        <v>2.6</v>
      </c>
      <c r="E139">
        <v>257486</v>
      </c>
      <c r="F139">
        <v>10864</v>
      </c>
      <c r="G139">
        <v>3.9333333333333331</v>
      </c>
      <c r="H139">
        <v>598</v>
      </c>
      <c r="I139">
        <v>2</v>
      </c>
      <c r="J139">
        <v>3.6666666666666665</v>
      </c>
      <c r="K139">
        <v>424</v>
      </c>
      <c r="L139">
        <v>15</v>
      </c>
      <c r="M139">
        <v>3.8666666666666667</v>
      </c>
      <c r="N139">
        <v>29</v>
      </c>
      <c r="O139">
        <v>0</v>
      </c>
      <c r="P139">
        <v>2.6</v>
      </c>
      <c r="Q139">
        <v>27599</v>
      </c>
      <c r="R139">
        <v>498</v>
      </c>
      <c r="S139">
        <v>2.6</v>
      </c>
      <c r="T139">
        <v>138</v>
      </c>
      <c r="U139">
        <v>3.7339901477832513</v>
      </c>
      <c r="V139">
        <v>2.3571428571428572</v>
      </c>
      <c r="W139">
        <v>2.5714285714285716</v>
      </c>
      <c r="X139">
        <v>3.8571428571428572</v>
      </c>
      <c r="Y139">
        <v>3.7142857142857144</v>
      </c>
      <c r="Z139">
        <v>3.8571428571428572</v>
      </c>
      <c r="AA139">
        <v>2.5714285714285716</v>
      </c>
      <c r="AB139">
        <v>2.5714285714285716</v>
      </c>
      <c r="AC139">
        <v>2.9632308411837491</v>
      </c>
      <c r="AD139">
        <v>3.7339901477832513</v>
      </c>
      <c r="AE139">
        <v>2.3571428571428572</v>
      </c>
    </row>
    <row r="140" spans="1:31" x14ac:dyDescent="0.25">
      <c r="A140" s="28">
        <v>43990</v>
      </c>
      <c r="B140">
        <v>42</v>
      </c>
      <c r="C140">
        <v>2</v>
      </c>
      <c r="D140">
        <v>2.6</v>
      </c>
      <c r="E140">
        <v>265928</v>
      </c>
      <c r="F140">
        <v>8442</v>
      </c>
      <c r="G140">
        <v>3.6666666666666665</v>
      </c>
      <c r="H140">
        <v>599</v>
      </c>
      <c r="I140">
        <v>1</v>
      </c>
      <c r="J140">
        <v>3.6</v>
      </c>
      <c r="K140">
        <v>433</v>
      </c>
      <c r="L140">
        <v>9</v>
      </c>
      <c r="M140">
        <v>3.8666666666666667</v>
      </c>
      <c r="N140">
        <v>31</v>
      </c>
      <c r="O140">
        <v>2</v>
      </c>
      <c r="P140">
        <v>2.6</v>
      </c>
      <c r="Q140">
        <v>28077</v>
      </c>
      <c r="R140">
        <v>478</v>
      </c>
      <c r="S140">
        <v>2.6</v>
      </c>
      <c r="T140">
        <v>139</v>
      </c>
      <c r="U140">
        <v>3.7339901477832513</v>
      </c>
      <c r="V140">
        <v>2.3571428571428572</v>
      </c>
      <c r="W140">
        <v>2.5714285714285716</v>
      </c>
      <c r="X140">
        <v>3.5714285714285716</v>
      </c>
      <c r="Y140">
        <v>3.6428571428571428</v>
      </c>
      <c r="Z140">
        <v>3.8571428571428572</v>
      </c>
      <c r="AA140">
        <v>2.5714285714285716</v>
      </c>
      <c r="AB140">
        <v>2.5714285714285716</v>
      </c>
      <c r="AC140">
        <v>2.9382308411837488</v>
      </c>
      <c r="AD140">
        <v>3.7339901477832513</v>
      </c>
      <c r="AE140">
        <v>2.3571428571428572</v>
      </c>
    </row>
    <row r="141" spans="1:31" x14ac:dyDescent="0.25">
      <c r="A141" s="28">
        <v>43991</v>
      </c>
      <c r="B141">
        <v>42</v>
      </c>
      <c r="C141">
        <v>0</v>
      </c>
      <c r="D141">
        <v>2.6</v>
      </c>
      <c r="E141">
        <v>276146</v>
      </c>
      <c r="F141">
        <v>10218</v>
      </c>
      <c r="G141">
        <v>3.6666666666666665</v>
      </c>
      <c r="H141">
        <v>605</v>
      </c>
      <c r="I141">
        <v>6</v>
      </c>
      <c r="J141">
        <v>3.6</v>
      </c>
      <c r="K141">
        <v>453</v>
      </c>
      <c r="L141">
        <v>20</v>
      </c>
      <c r="M141">
        <v>3.8666666666666667</v>
      </c>
      <c r="N141">
        <v>31</v>
      </c>
      <c r="O141">
        <v>0</v>
      </c>
      <c r="P141">
        <v>2.6</v>
      </c>
      <c r="Q141">
        <v>28479</v>
      </c>
      <c r="R141">
        <v>402</v>
      </c>
      <c r="S141">
        <v>2.6</v>
      </c>
      <c r="T141">
        <v>140</v>
      </c>
      <c r="U141">
        <v>3.7339901477832513</v>
      </c>
      <c r="V141">
        <v>2.3571428571428572</v>
      </c>
      <c r="W141">
        <v>2.5714285714285716</v>
      </c>
      <c r="X141">
        <v>3.5714285714285716</v>
      </c>
      <c r="Y141">
        <v>3.6428571428571428</v>
      </c>
      <c r="Z141">
        <v>3.8571428571428572</v>
      </c>
      <c r="AA141">
        <v>2.5714285714285716</v>
      </c>
      <c r="AB141">
        <v>2.5714285714285716</v>
      </c>
      <c r="AC141">
        <v>2.9173975078504157</v>
      </c>
      <c r="AD141">
        <v>3.7339901477832513</v>
      </c>
      <c r="AE141">
        <v>2.3571428571428572</v>
      </c>
    </row>
    <row r="142" spans="1:31" x14ac:dyDescent="0.25">
      <c r="A142" s="28">
        <v>43992</v>
      </c>
      <c r="B142">
        <v>48</v>
      </c>
      <c r="C142">
        <v>6</v>
      </c>
      <c r="D142">
        <v>2.6</v>
      </c>
      <c r="E142">
        <v>286605</v>
      </c>
      <c r="F142">
        <v>10459</v>
      </c>
      <c r="G142">
        <v>3.6666666666666665</v>
      </c>
      <c r="H142">
        <v>605</v>
      </c>
      <c r="I142">
        <v>0</v>
      </c>
      <c r="J142">
        <v>3.6</v>
      </c>
      <c r="K142">
        <v>472</v>
      </c>
      <c r="L142">
        <v>19</v>
      </c>
      <c r="M142">
        <v>3.8666666666666667</v>
      </c>
      <c r="N142">
        <v>31</v>
      </c>
      <c r="O142">
        <v>0</v>
      </c>
      <c r="P142">
        <v>2.6</v>
      </c>
      <c r="Q142">
        <v>29015</v>
      </c>
      <c r="R142">
        <v>536</v>
      </c>
      <c r="S142">
        <v>2.4</v>
      </c>
      <c r="T142">
        <v>141</v>
      </c>
      <c r="U142">
        <v>3.7315270935960592</v>
      </c>
      <c r="V142">
        <v>2.3571428571428572</v>
      </c>
      <c r="W142">
        <v>2.5714285714285716</v>
      </c>
      <c r="X142">
        <v>3.5714285714285716</v>
      </c>
      <c r="Y142">
        <v>3.6428571428571428</v>
      </c>
      <c r="Z142">
        <v>3.8571428571428572</v>
      </c>
      <c r="AA142">
        <v>2.5714285714285716</v>
      </c>
      <c r="AB142">
        <v>2.3571428571428572</v>
      </c>
      <c r="AC142">
        <v>2.9107056843482475</v>
      </c>
      <c r="AD142">
        <v>3.7315270935960592</v>
      </c>
      <c r="AE142">
        <v>2.3571428571428572</v>
      </c>
    </row>
    <row r="143" spans="1:31" x14ac:dyDescent="0.25">
      <c r="A143" s="28">
        <v>43993</v>
      </c>
      <c r="B143">
        <v>48</v>
      </c>
      <c r="C143">
        <v>0</v>
      </c>
      <c r="D143">
        <v>2.6</v>
      </c>
      <c r="E143">
        <v>297535</v>
      </c>
      <c r="F143">
        <v>10930</v>
      </c>
      <c r="G143">
        <v>3.6666666666666665</v>
      </c>
      <c r="H143">
        <v>611</v>
      </c>
      <c r="I143">
        <v>6</v>
      </c>
      <c r="J143">
        <v>3.6</v>
      </c>
      <c r="K143">
        <v>489</v>
      </c>
      <c r="L143">
        <v>17</v>
      </c>
      <c r="M143">
        <v>3.8666666666666667</v>
      </c>
      <c r="N143">
        <v>31</v>
      </c>
      <c r="O143">
        <v>0</v>
      </c>
      <c r="P143">
        <v>2.6</v>
      </c>
      <c r="Q143">
        <v>29706</v>
      </c>
      <c r="R143">
        <v>691</v>
      </c>
      <c r="S143">
        <v>2.4</v>
      </c>
      <c r="T143">
        <v>142</v>
      </c>
      <c r="U143">
        <v>3.7315270935960592</v>
      </c>
      <c r="V143">
        <v>2.3571428571428572</v>
      </c>
      <c r="W143">
        <v>2.5714285714285716</v>
      </c>
      <c r="X143">
        <v>3.5714285714285716</v>
      </c>
      <c r="Y143">
        <v>3.6428571428571428</v>
      </c>
      <c r="Z143">
        <v>3.8571428571428572</v>
      </c>
      <c r="AA143">
        <v>2.5714285714285716</v>
      </c>
      <c r="AB143">
        <v>2.3571428571428572</v>
      </c>
      <c r="AC143">
        <v>2.9105530591956223</v>
      </c>
      <c r="AD143">
        <v>3.7315270935960592</v>
      </c>
      <c r="AE143">
        <v>2.3571428571428572</v>
      </c>
    </row>
    <row r="144" spans="1:31" x14ac:dyDescent="0.25">
      <c r="A144" s="28">
        <v>43994</v>
      </c>
      <c r="B144">
        <v>48</v>
      </c>
      <c r="C144">
        <v>0</v>
      </c>
      <c r="D144">
        <v>2.6</v>
      </c>
      <c r="E144">
        <v>308993</v>
      </c>
      <c r="F144">
        <v>11458</v>
      </c>
      <c r="G144">
        <v>3.6666666666666665</v>
      </c>
      <c r="H144">
        <v>614</v>
      </c>
      <c r="I144">
        <v>3</v>
      </c>
      <c r="J144">
        <v>3.6</v>
      </c>
      <c r="K144">
        <v>509</v>
      </c>
      <c r="L144">
        <v>20</v>
      </c>
      <c r="M144">
        <v>3.8666666666666667</v>
      </c>
      <c r="N144">
        <v>31</v>
      </c>
      <c r="O144">
        <v>0</v>
      </c>
      <c r="P144">
        <v>2.6</v>
      </c>
      <c r="Q144">
        <v>30415</v>
      </c>
      <c r="R144">
        <v>709</v>
      </c>
      <c r="S144">
        <v>2.4</v>
      </c>
      <c r="T144">
        <v>143</v>
      </c>
      <c r="U144">
        <v>3.0233990147783252</v>
      </c>
      <c r="V144">
        <v>2.3571428571428572</v>
      </c>
      <c r="W144">
        <v>2.5714285714285716</v>
      </c>
      <c r="X144">
        <v>3.5714285714285716</v>
      </c>
      <c r="Y144">
        <v>3.6428571428571428</v>
      </c>
      <c r="Z144">
        <v>3.8571428571428572</v>
      </c>
      <c r="AA144">
        <v>2.5714285714285716</v>
      </c>
      <c r="AB144">
        <v>2.3571428571428572</v>
      </c>
      <c r="AC144">
        <v>2.8344848166644359</v>
      </c>
      <c r="AD144">
        <v>3.0233990147783252</v>
      </c>
      <c r="AE144">
        <v>2.3571428571428572</v>
      </c>
    </row>
    <row r="145" spans="1:31" x14ac:dyDescent="0.25">
      <c r="A145" s="28">
        <v>43995</v>
      </c>
      <c r="B145">
        <v>60</v>
      </c>
      <c r="C145">
        <v>12</v>
      </c>
      <c r="D145">
        <v>2.6</v>
      </c>
      <c r="E145">
        <v>320922</v>
      </c>
      <c r="F145">
        <v>11929</v>
      </c>
      <c r="G145">
        <v>3.6666666666666665</v>
      </c>
      <c r="H145">
        <v>615</v>
      </c>
      <c r="I145">
        <v>1</v>
      </c>
      <c r="J145">
        <v>3.6</v>
      </c>
      <c r="K145">
        <v>553</v>
      </c>
      <c r="L145">
        <v>44</v>
      </c>
      <c r="M145">
        <v>3.8666666666666667</v>
      </c>
      <c r="N145">
        <v>32</v>
      </c>
      <c r="O145">
        <v>1</v>
      </c>
      <c r="P145">
        <v>2.6</v>
      </c>
      <c r="Q145">
        <v>31177</v>
      </c>
      <c r="R145">
        <v>762</v>
      </c>
      <c r="S145">
        <v>2.4</v>
      </c>
      <c r="T145">
        <v>144</v>
      </c>
      <c r="U145">
        <v>3.0233990147783252</v>
      </c>
      <c r="V145">
        <v>2.3571428571428572</v>
      </c>
      <c r="W145">
        <v>2.5714285714285716</v>
      </c>
      <c r="X145">
        <v>3.5714285714285716</v>
      </c>
      <c r="Y145">
        <v>3.6428571428571428</v>
      </c>
      <c r="Z145">
        <v>3.8571428571428572</v>
      </c>
      <c r="AA145">
        <v>2.5714285714285716</v>
      </c>
      <c r="AB145">
        <v>2.3571428571428572</v>
      </c>
      <c r="AC145">
        <v>2.8344848166644359</v>
      </c>
      <c r="AD145">
        <v>3.0233990147783252</v>
      </c>
      <c r="AE145">
        <v>2.3571428571428572</v>
      </c>
    </row>
    <row r="146" spans="1:31" x14ac:dyDescent="0.25">
      <c r="A146" s="28">
        <v>43996</v>
      </c>
      <c r="B146">
        <v>60</v>
      </c>
      <c r="C146">
        <v>0</v>
      </c>
      <c r="D146">
        <v>2.6</v>
      </c>
      <c r="E146">
        <v>332424</v>
      </c>
      <c r="F146">
        <v>11502</v>
      </c>
      <c r="G146">
        <v>3.6666666666666665</v>
      </c>
      <c r="H146">
        <v>617</v>
      </c>
      <c r="I146">
        <v>2</v>
      </c>
      <c r="J146">
        <v>3.6</v>
      </c>
      <c r="K146">
        <v>583</v>
      </c>
      <c r="L146">
        <v>30</v>
      </c>
      <c r="M146">
        <v>3.8666666666666667</v>
      </c>
      <c r="N146">
        <v>32</v>
      </c>
      <c r="O146">
        <v>0</v>
      </c>
      <c r="P146">
        <v>2.6</v>
      </c>
      <c r="Q146">
        <v>31851</v>
      </c>
      <c r="R146">
        <v>674</v>
      </c>
      <c r="S146">
        <v>2.4</v>
      </c>
      <c r="T146">
        <v>145</v>
      </c>
      <c r="U146">
        <v>3.0233990147783252</v>
      </c>
      <c r="V146">
        <v>2.3571428571428572</v>
      </c>
      <c r="W146">
        <v>2.5714285714285716</v>
      </c>
      <c r="X146">
        <v>3.5714285714285716</v>
      </c>
      <c r="Y146">
        <v>3.6428571428571428</v>
      </c>
      <c r="Z146">
        <v>3.8571428571428572</v>
      </c>
      <c r="AA146">
        <v>2.5714285714285716</v>
      </c>
      <c r="AB146">
        <v>2.3571428571428572</v>
      </c>
      <c r="AC146">
        <v>2.8344848166644359</v>
      </c>
      <c r="AD146">
        <v>3.0233990147783252</v>
      </c>
      <c r="AE146">
        <v>2.3571428571428572</v>
      </c>
    </row>
    <row r="147" spans="1:31" x14ac:dyDescent="0.25">
      <c r="A147" s="28">
        <v>43997</v>
      </c>
      <c r="B147">
        <v>60</v>
      </c>
      <c r="C147">
        <v>0</v>
      </c>
      <c r="D147">
        <v>2.6</v>
      </c>
      <c r="E147">
        <v>343091</v>
      </c>
      <c r="F147">
        <v>10667</v>
      </c>
      <c r="G147">
        <v>3.6666666666666665</v>
      </c>
      <c r="H147">
        <v>621</v>
      </c>
      <c r="I147">
        <v>4</v>
      </c>
      <c r="J147">
        <v>3.4666666666666668</v>
      </c>
      <c r="K147">
        <v>609</v>
      </c>
      <c r="L147">
        <v>26</v>
      </c>
      <c r="M147">
        <v>3.8666666666666667</v>
      </c>
      <c r="N147">
        <v>32</v>
      </c>
      <c r="O147">
        <v>0</v>
      </c>
      <c r="P147">
        <v>2.6</v>
      </c>
      <c r="Q147">
        <v>32536</v>
      </c>
      <c r="R147">
        <v>685</v>
      </c>
      <c r="S147">
        <v>2.4</v>
      </c>
      <c r="T147">
        <v>146</v>
      </c>
      <c r="U147">
        <v>3.0233990147783252</v>
      </c>
      <c r="V147">
        <v>2.3571428571428572</v>
      </c>
      <c r="W147">
        <v>2.5714285714285716</v>
      </c>
      <c r="X147">
        <v>3.5714285714285716</v>
      </c>
      <c r="Y147">
        <v>3.5</v>
      </c>
      <c r="Z147">
        <v>3.8571428571428572</v>
      </c>
      <c r="AA147">
        <v>2.5714285714285716</v>
      </c>
      <c r="AB147">
        <v>2.3571428571428572</v>
      </c>
      <c r="AC147">
        <v>2.8106752928549117</v>
      </c>
      <c r="AD147">
        <v>3.0233990147783252</v>
      </c>
      <c r="AE147">
        <v>2.3571428571428572</v>
      </c>
    </row>
    <row r="148" spans="1:31" x14ac:dyDescent="0.25">
      <c r="A148" s="28">
        <v>43998</v>
      </c>
      <c r="B148">
        <v>60</v>
      </c>
      <c r="C148">
        <v>0</v>
      </c>
      <c r="D148">
        <v>2.6</v>
      </c>
      <c r="E148">
        <v>354065</v>
      </c>
      <c r="F148">
        <v>10974</v>
      </c>
      <c r="G148">
        <v>3.6666666666666665</v>
      </c>
      <c r="H148">
        <v>621</v>
      </c>
      <c r="I148">
        <v>0</v>
      </c>
      <c r="J148">
        <v>3.4666666666666668</v>
      </c>
      <c r="K148">
        <v>638</v>
      </c>
      <c r="L148">
        <v>29</v>
      </c>
      <c r="M148">
        <v>3.8666666666666667</v>
      </c>
      <c r="N148">
        <v>34</v>
      </c>
      <c r="O148">
        <v>2</v>
      </c>
      <c r="P148">
        <v>2.6</v>
      </c>
      <c r="Q148">
        <v>33209</v>
      </c>
      <c r="R148">
        <v>673</v>
      </c>
      <c r="S148">
        <v>2.4</v>
      </c>
      <c r="T148">
        <v>146</v>
      </c>
      <c r="U148">
        <v>3.0233990147783252</v>
      </c>
      <c r="V148">
        <v>2.2142857142857144</v>
      </c>
      <c r="W148">
        <v>2.5714285714285716</v>
      </c>
      <c r="X148">
        <v>3.5714285714285716</v>
      </c>
      <c r="Y148">
        <v>3.5</v>
      </c>
      <c r="Z148">
        <v>3.8571428571428572</v>
      </c>
      <c r="AA148">
        <v>2.5714285714285716</v>
      </c>
      <c r="AB148">
        <v>2.3571428571428572</v>
      </c>
      <c r="AC148">
        <v>2.7926655248451442</v>
      </c>
      <c r="AD148">
        <v>3.0233990147783252</v>
      </c>
      <c r="AE148">
        <v>2.2142857142857144</v>
      </c>
    </row>
    <row r="149" spans="1:31" x14ac:dyDescent="0.25">
      <c r="A149" s="28">
        <v>43999</v>
      </c>
      <c r="B149">
        <v>79</v>
      </c>
      <c r="C149">
        <v>19</v>
      </c>
      <c r="D149">
        <v>2.6</v>
      </c>
      <c r="E149">
        <v>366946</v>
      </c>
      <c r="F149">
        <v>12881</v>
      </c>
      <c r="G149">
        <v>3.6666666666666665</v>
      </c>
      <c r="H149">
        <v>626</v>
      </c>
      <c r="I149">
        <v>5</v>
      </c>
      <c r="J149">
        <v>3.4666666666666668</v>
      </c>
      <c r="K149">
        <v>651</v>
      </c>
      <c r="L149">
        <v>13</v>
      </c>
      <c r="M149">
        <v>3.8666666666666667</v>
      </c>
      <c r="N149">
        <v>36</v>
      </c>
      <c r="O149">
        <v>2</v>
      </c>
      <c r="P149">
        <v>2.6</v>
      </c>
      <c r="Q149">
        <v>33986</v>
      </c>
      <c r="R149">
        <v>777</v>
      </c>
      <c r="S149">
        <v>2.2000000000000002</v>
      </c>
      <c r="T149">
        <v>146</v>
      </c>
      <c r="U149">
        <v>3.0098522167487687</v>
      </c>
      <c r="V149">
        <v>2.2142857142857144</v>
      </c>
      <c r="W149">
        <v>2.5714285714285716</v>
      </c>
      <c r="X149">
        <v>3.5714285714285716</v>
      </c>
      <c r="Y149">
        <v>3.5</v>
      </c>
      <c r="Z149">
        <v>3.8571428571428572</v>
      </c>
      <c r="AA149">
        <v>2.5714285714285716</v>
      </c>
      <c r="AB149">
        <v>2.2857142857142856</v>
      </c>
      <c r="AC149">
        <v>2.7913839998567229</v>
      </c>
      <c r="AD149">
        <v>3.0098522167487687</v>
      </c>
      <c r="AE149">
        <v>2.2142857142857144</v>
      </c>
    </row>
    <row r="150" spans="1:31" x14ac:dyDescent="0.25">
      <c r="A150" s="28">
        <v>44000</v>
      </c>
      <c r="B150">
        <v>79</v>
      </c>
      <c r="C150">
        <v>0</v>
      </c>
      <c r="D150">
        <v>2.6</v>
      </c>
      <c r="E150">
        <v>380532</v>
      </c>
      <c r="F150">
        <v>13586</v>
      </c>
      <c r="G150">
        <v>3.6666666666666665</v>
      </c>
      <c r="H150">
        <v>638</v>
      </c>
      <c r="I150">
        <v>12</v>
      </c>
      <c r="J150">
        <v>3.4666666666666668</v>
      </c>
      <c r="K150">
        <v>662</v>
      </c>
      <c r="L150">
        <v>11</v>
      </c>
      <c r="M150">
        <v>3.8666666666666667</v>
      </c>
      <c r="N150">
        <v>39</v>
      </c>
      <c r="O150">
        <v>3</v>
      </c>
      <c r="P150">
        <v>2.6</v>
      </c>
      <c r="Q150">
        <v>34833</v>
      </c>
      <c r="R150">
        <v>847</v>
      </c>
      <c r="S150">
        <v>2.2000000000000002</v>
      </c>
      <c r="T150">
        <v>146</v>
      </c>
      <c r="U150">
        <v>3.0098522167487687</v>
      </c>
      <c r="V150">
        <v>2.2142857142857144</v>
      </c>
      <c r="W150">
        <v>2.5714285714285716</v>
      </c>
      <c r="X150">
        <v>3.5714285714285716</v>
      </c>
      <c r="Y150">
        <v>3.5</v>
      </c>
      <c r="Z150">
        <v>3.8571428571428572</v>
      </c>
      <c r="AA150">
        <v>2.5714285714285716</v>
      </c>
      <c r="AB150">
        <v>2.2857142857142856</v>
      </c>
      <c r="AC150">
        <v>2.7675744760471992</v>
      </c>
      <c r="AD150">
        <v>3.0098522167487687</v>
      </c>
      <c r="AE150">
        <v>2.2142857142857144</v>
      </c>
    </row>
    <row r="151" spans="1:31" x14ac:dyDescent="0.25">
      <c r="A151" s="28">
        <v>44001</v>
      </c>
      <c r="B151">
        <v>89</v>
      </c>
      <c r="C151">
        <v>10</v>
      </c>
      <c r="D151">
        <v>2.6</v>
      </c>
      <c r="E151">
        <v>395048</v>
      </c>
      <c r="F151">
        <v>14516</v>
      </c>
      <c r="G151">
        <v>3.6666666666666665</v>
      </c>
      <c r="H151">
        <v>652</v>
      </c>
      <c r="I151">
        <v>14</v>
      </c>
      <c r="J151">
        <v>3.4666666666666668</v>
      </c>
      <c r="K151">
        <v>668</v>
      </c>
      <c r="L151">
        <v>6</v>
      </c>
      <c r="M151">
        <v>3.8666666666666667</v>
      </c>
      <c r="N151">
        <v>45</v>
      </c>
      <c r="O151">
        <v>6</v>
      </c>
      <c r="P151">
        <v>2.6</v>
      </c>
      <c r="Q151">
        <v>35755</v>
      </c>
      <c r="R151">
        <v>922</v>
      </c>
      <c r="S151">
        <v>2.2000000000000002</v>
      </c>
      <c r="T151">
        <v>146</v>
      </c>
      <c r="U151">
        <v>3.0098522167487687</v>
      </c>
      <c r="V151">
        <v>2.2142857142857144</v>
      </c>
      <c r="W151">
        <v>2.5714285714285716</v>
      </c>
      <c r="X151">
        <v>3.5714285714285716</v>
      </c>
      <c r="Y151">
        <v>3.5</v>
      </c>
      <c r="Z151">
        <v>3.8571428571428572</v>
      </c>
      <c r="AA151">
        <v>2.5714285714285716</v>
      </c>
      <c r="AB151">
        <v>2.2857142857142856</v>
      </c>
      <c r="AC151">
        <v>2.7614307441571984</v>
      </c>
      <c r="AD151">
        <v>3.0098522167487687</v>
      </c>
      <c r="AE151">
        <v>2.2142857142857144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1"/>
  <sheetViews>
    <sheetView topLeftCell="A7" workbookViewId="0">
      <pane xSplit="1" topLeftCell="C1" activePane="topRight" state="frozen"/>
      <selection pane="topRight" activeCell="C31" sqref="C31"/>
    </sheetView>
  </sheetViews>
  <sheetFormatPr defaultRowHeight="15" x14ac:dyDescent="0.25"/>
  <cols>
    <col min="1" max="1" width="39.5703125" customWidth="1"/>
    <col min="2" max="13" width="9.140625" customWidth="1"/>
  </cols>
  <sheetData>
    <row r="1" spans="1:112" x14ac:dyDescent="0.25">
      <c r="A1" s="4" t="s">
        <v>18</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2" x14ac:dyDescent="0.25">
      <c r="A2" s="6" t="s">
        <v>9</v>
      </c>
      <c r="B2">
        <v>0</v>
      </c>
      <c r="C2">
        <v>0</v>
      </c>
      <c r="D2">
        <v>0</v>
      </c>
      <c r="E2">
        <v>0</v>
      </c>
      <c r="F2">
        <v>0</v>
      </c>
      <c r="G2">
        <v>0</v>
      </c>
      <c r="H2">
        <v>0</v>
      </c>
      <c r="I2">
        <v>0</v>
      </c>
      <c r="J2">
        <v>0</v>
      </c>
      <c r="K2">
        <v>0</v>
      </c>
      <c r="L2">
        <v>0</v>
      </c>
      <c r="M2">
        <v>0</v>
      </c>
      <c r="N2">
        <v>0</v>
      </c>
      <c r="O2">
        <v>0</v>
      </c>
      <c r="P2">
        <v>0</v>
      </c>
      <c r="Q2">
        <v>2</v>
      </c>
      <c r="R2">
        <v>2</v>
      </c>
      <c r="S2">
        <v>2</v>
      </c>
      <c r="T2">
        <v>2</v>
      </c>
      <c r="U2">
        <v>2</v>
      </c>
      <c r="V2">
        <v>2</v>
      </c>
      <c r="W2">
        <v>2</v>
      </c>
      <c r="X2">
        <v>2</v>
      </c>
      <c r="Y2">
        <v>5</v>
      </c>
      <c r="Z2">
        <v>5</v>
      </c>
      <c r="AA2">
        <v>5</v>
      </c>
      <c r="AB2">
        <v>5</v>
      </c>
      <c r="AC2">
        <v>5</v>
      </c>
      <c r="AD2">
        <v>5</v>
      </c>
      <c r="AE2">
        <v>5</v>
      </c>
      <c r="AF2">
        <v>5</v>
      </c>
      <c r="AG2">
        <v>5</v>
      </c>
      <c r="AH2">
        <v>5</v>
      </c>
      <c r="AI2">
        <v>5</v>
      </c>
      <c r="AJ2">
        <v>5</v>
      </c>
      <c r="AK2">
        <v>5</v>
      </c>
      <c r="AL2">
        <v>5</v>
      </c>
      <c r="AM2">
        <v>5</v>
      </c>
      <c r="AN2">
        <v>5</v>
      </c>
      <c r="AO2">
        <v>5</v>
      </c>
      <c r="AP2">
        <v>5</v>
      </c>
      <c r="AQ2">
        <v>5</v>
      </c>
      <c r="AR2">
        <v>5</v>
      </c>
      <c r="AS2">
        <v>5</v>
      </c>
      <c r="AT2">
        <v>5</v>
      </c>
      <c r="AU2">
        <v>5</v>
      </c>
      <c r="AV2">
        <v>5</v>
      </c>
      <c r="AW2">
        <v>5</v>
      </c>
      <c r="AX2">
        <v>5</v>
      </c>
      <c r="AY2">
        <v>5</v>
      </c>
      <c r="AZ2">
        <v>5</v>
      </c>
      <c r="BA2">
        <v>5</v>
      </c>
      <c r="BB2">
        <v>5</v>
      </c>
      <c r="BC2">
        <v>5</v>
      </c>
      <c r="BD2">
        <v>5</v>
      </c>
      <c r="BE2">
        <v>5</v>
      </c>
      <c r="BF2">
        <v>5</v>
      </c>
      <c r="BG2">
        <v>5</v>
      </c>
      <c r="BH2">
        <v>5</v>
      </c>
      <c r="BI2">
        <v>5</v>
      </c>
      <c r="BJ2">
        <v>5</v>
      </c>
      <c r="BK2">
        <v>5</v>
      </c>
      <c r="BL2">
        <v>5</v>
      </c>
      <c r="BM2">
        <v>5</v>
      </c>
      <c r="BN2">
        <v>4</v>
      </c>
      <c r="BO2">
        <v>4</v>
      </c>
      <c r="BP2">
        <v>4</v>
      </c>
      <c r="BQ2">
        <v>4</v>
      </c>
      <c r="BR2">
        <v>4</v>
      </c>
      <c r="BS2">
        <v>4</v>
      </c>
      <c r="BT2">
        <v>4</v>
      </c>
      <c r="BU2">
        <v>4</v>
      </c>
      <c r="BV2">
        <v>4</v>
      </c>
      <c r="BW2">
        <v>4</v>
      </c>
      <c r="BX2">
        <v>4</v>
      </c>
      <c r="BY2">
        <v>4</v>
      </c>
      <c r="BZ2">
        <v>4</v>
      </c>
      <c r="CA2">
        <v>4</v>
      </c>
      <c r="CB2">
        <v>4</v>
      </c>
      <c r="CC2">
        <v>4</v>
      </c>
      <c r="CD2">
        <v>4</v>
      </c>
      <c r="CE2">
        <v>4</v>
      </c>
      <c r="CF2">
        <v>4</v>
      </c>
      <c r="CG2">
        <v>4</v>
      </c>
      <c r="CH2">
        <v>4</v>
      </c>
      <c r="CI2">
        <v>4</v>
      </c>
      <c r="CJ2">
        <v>4</v>
      </c>
      <c r="CK2">
        <v>4</v>
      </c>
      <c r="CL2">
        <v>4</v>
      </c>
      <c r="CM2">
        <v>4</v>
      </c>
      <c r="CN2">
        <v>4</v>
      </c>
      <c r="CO2">
        <v>4</v>
      </c>
      <c r="CP2">
        <v>3</v>
      </c>
      <c r="CQ2">
        <v>3</v>
      </c>
      <c r="CR2">
        <v>3</v>
      </c>
      <c r="CS2">
        <v>3</v>
      </c>
      <c r="CT2">
        <v>3</v>
      </c>
      <c r="CU2">
        <v>3</v>
      </c>
      <c r="CV2">
        <v>3</v>
      </c>
      <c r="CW2">
        <v>3</v>
      </c>
      <c r="CX2">
        <v>3</v>
      </c>
      <c r="CY2">
        <v>3</v>
      </c>
      <c r="CZ2">
        <v>3</v>
      </c>
      <c r="DA2">
        <v>3</v>
      </c>
      <c r="DB2">
        <v>3</v>
      </c>
      <c r="DC2">
        <v>3</v>
      </c>
      <c r="DD2">
        <v>3</v>
      </c>
      <c r="DE2">
        <v>3</v>
      </c>
      <c r="DF2">
        <v>3</v>
      </c>
      <c r="DG2">
        <v>3</v>
      </c>
      <c r="DH2">
        <v>3</v>
      </c>
    </row>
    <row r="3" spans="1:112" x14ac:dyDescent="0.25">
      <c r="A3" s="2" t="s">
        <v>0</v>
      </c>
      <c r="B3">
        <v>0</v>
      </c>
      <c r="C3">
        <v>0</v>
      </c>
      <c r="D3">
        <v>0</v>
      </c>
      <c r="E3">
        <v>0</v>
      </c>
      <c r="F3">
        <v>0</v>
      </c>
      <c r="G3">
        <v>0</v>
      </c>
      <c r="H3">
        <v>0</v>
      </c>
      <c r="I3">
        <v>0</v>
      </c>
      <c r="J3">
        <v>0</v>
      </c>
      <c r="K3">
        <v>0</v>
      </c>
      <c r="L3">
        <v>0</v>
      </c>
      <c r="M3">
        <v>0</v>
      </c>
      <c r="N3">
        <v>0</v>
      </c>
      <c r="O3">
        <v>0</v>
      </c>
      <c r="P3">
        <v>0</v>
      </c>
      <c r="Q3">
        <v>2</v>
      </c>
      <c r="R3">
        <v>2</v>
      </c>
      <c r="S3">
        <v>2</v>
      </c>
      <c r="T3">
        <v>2</v>
      </c>
      <c r="U3">
        <v>2</v>
      </c>
      <c r="V3">
        <v>2</v>
      </c>
      <c r="W3">
        <v>2</v>
      </c>
      <c r="X3">
        <v>2</v>
      </c>
      <c r="Y3">
        <v>5</v>
      </c>
      <c r="Z3">
        <v>5</v>
      </c>
      <c r="AA3">
        <v>5</v>
      </c>
      <c r="AB3">
        <v>5</v>
      </c>
      <c r="AC3">
        <v>5</v>
      </c>
      <c r="AD3">
        <v>5</v>
      </c>
      <c r="AE3">
        <v>5</v>
      </c>
      <c r="AF3">
        <v>5</v>
      </c>
      <c r="AG3">
        <v>5</v>
      </c>
      <c r="AH3">
        <v>5</v>
      </c>
      <c r="AI3">
        <v>5</v>
      </c>
      <c r="AJ3">
        <v>5</v>
      </c>
      <c r="AK3">
        <v>5</v>
      </c>
      <c r="AL3">
        <v>5</v>
      </c>
      <c r="AM3">
        <v>5</v>
      </c>
      <c r="AN3">
        <v>5</v>
      </c>
      <c r="AO3">
        <v>5</v>
      </c>
      <c r="AP3">
        <v>5</v>
      </c>
      <c r="AQ3">
        <v>5</v>
      </c>
      <c r="AR3">
        <v>5</v>
      </c>
      <c r="AS3">
        <v>5</v>
      </c>
      <c r="AT3">
        <v>5</v>
      </c>
      <c r="AU3">
        <v>5</v>
      </c>
      <c r="AV3">
        <v>5</v>
      </c>
      <c r="AW3">
        <v>5</v>
      </c>
      <c r="AX3">
        <v>5</v>
      </c>
      <c r="AY3">
        <v>5</v>
      </c>
      <c r="AZ3">
        <v>5</v>
      </c>
      <c r="BA3">
        <v>5</v>
      </c>
      <c r="BB3">
        <v>5</v>
      </c>
      <c r="BC3">
        <v>5</v>
      </c>
      <c r="BD3">
        <v>5</v>
      </c>
      <c r="BE3">
        <v>5</v>
      </c>
      <c r="BF3">
        <v>5</v>
      </c>
      <c r="BG3">
        <v>5</v>
      </c>
      <c r="BH3">
        <v>5</v>
      </c>
      <c r="BI3">
        <v>5</v>
      </c>
      <c r="BJ3">
        <v>5</v>
      </c>
      <c r="BK3">
        <v>5</v>
      </c>
      <c r="BL3">
        <v>5</v>
      </c>
      <c r="BM3">
        <v>5</v>
      </c>
      <c r="BN3">
        <v>5</v>
      </c>
      <c r="BO3">
        <v>5</v>
      </c>
      <c r="BP3">
        <v>5</v>
      </c>
      <c r="BQ3">
        <v>5</v>
      </c>
      <c r="BR3">
        <v>5</v>
      </c>
      <c r="BS3">
        <v>5</v>
      </c>
      <c r="BT3">
        <v>5</v>
      </c>
      <c r="BU3">
        <v>5</v>
      </c>
      <c r="BV3">
        <v>5</v>
      </c>
      <c r="BW3">
        <v>5</v>
      </c>
      <c r="BX3">
        <v>5</v>
      </c>
      <c r="BY3">
        <v>5</v>
      </c>
      <c r="BZ3">
        <v>5</v>
      </c>
      <c r="CA3">
        <v>5</v>
      </c>
      <c r="CB3">
        <v>5</v>
      </c>
      <c r="CC3">
        <v>5</v>
      </c>
      <c r="CD3">
        <v>5</v>
      </c>
      <c r="CE3">
        <v>5</v>
      </c>
      <c r="CF3">
        <v>5</v>
      </c>
      <c r="CG3">
        <v>5</v>
      </c>
      <c r="CH3">
        <v>5</v>
      </c>
      <c r="CI3">
        <v>5</v>
      </c>
      <c r="CJ3">
        <v>5</v>
      </c>
      <c r="CK3">
        <v>5</v>
      </c>
      <c r="CL3">
        <v>5</v>
      </c>
      <c r="CM3">
        <v>5</v>
      </c>
      <c r="CN3">
        <v>5</v>
      </c>
      <c r="CO3">
        <v>5</v>
      </c>
      <c r="CP3">
        <v>5</v>
      </c>
      <c r="CQ3">
        <v>5</v>
      </c>
      <c r="CR3">
        <v>5</v>
      </c>
      <c r="CS3">
        <v>5</v>
      </c>
      <c r="CT3">
        <v>5</v>
      </c>
      <c r="CU3">
        <v>5</v>
      </c>
      <c r="CV3">
        <v>5</v>
      </c>
      <c r="CW3">
        <v>3</v>
      </c>
      <c r="CX3">
        <v>3</v>
      </c>
      <c r="CY3">
        <v>3</v>
      </c>
      <c r="CZ3">
        <v>3</v>
      </c>
      <c r="DA3">
        <v>3</v>
      </c>
      <c r="DB3">
        <v>3</v>
      </c>
      <c r="DC3">
        <v>3</v>
      </c>
      <c r="DD3">
        <v>3</v>
      </c>
      <c r="DE3">
        <v>3</v>
      </c>
      <c r="DF3">
        <v>3</v>
      </c>
      <c r="DG3">
        <v>3</v>
      </c>
      <c r="DH3">
        <v>3</v>
      </c>
    </row>
    <row r="4" spans="1:112" x14ac:dyDescent="0.25">
      <c r="A4" s="2" t="s">
        <v>1</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3</v>
      </c>
      <c r="Z4">
        <v>3</v>
      </c>
      <c r="AA4">
        <v>3</v>
      </c>
      <c r="AB4">
        <v>3</v>
      </c>
      <c r="AC4">
        <v>3</v>
      </c>
      <c r="AD4">
        <v>3</v>
      </c>
      <c r="AE4">
        <v>3</v>
      </c>
      <c r="AF4">
        <v>3</v>
      </c>
      <c r="AG4">
        <v>3</v>
      </c>
      <c r="AH4">
        <v>3</v>
      </c>
      <c r="AI4">
        <v>3</v>
      </c>
      <c r="AJ4">
        <v>3</v>
      </c>
      <c r="AK4">
        <v>3</v>
      </c>
      <c r="AL4">
        <v>3</v>
      </c>
      <c r="AM4">
        <v>3</v>
      </c>
      <c r="AN4">
        <v>3</v>
      </c>
      <c r="AO4">
        <v>3</v>
      </c>
      <c r="AP4">
        <v>3</v>
      </c>
      <c r="AQ4">
        <v>3</v>
      </c>
      <c r="AR4">
        <v>3</v>
      </c>
      <c r="AS4">
        <v>3</v>
      </c>
      <c r="AT4">
        <v>3</v>
      </c>
      <c r="AU4">
        <v>3</v>
      </c>
      <c r="AV4">
        <v>3</v>
      </c>
      <c r="AW4">
        <v>3</v>
      </c>
      <c r="AX4">
        <v>3</v>
      </c>
      <c r="AY4">
        <v>3</v>
      </c>
      <c r="AZ4">
        <v>3</v>
      </c>
      <c r="BA4">
        <v>3</v>
      </c>
      <c r="BB4">
        <v>3</v>
      </c>
      <c r="BC4">
        <v>3</v>
      </c>
      <c r="BD4">
        <v>3</v>
      </c>
      <c r="BE4">
        <v>3</v>
      </c>
      <c r="BF4">
        <v>3</v>
      </c>
      <c r="BG4">
        <v>3</v>
      </c>
      <c r="BH4">
        <v>3</v>
      </c>
      <c r="BI4">
        <v>3</v>
      </c>
      <c r="BJ4">
        <v>3</v>
      </c>
      <c r="BK4">
        <v>3</v>
      </c>
      <c r="BL4">
        <v>3</v>
      </c>
      <c r="BM4">
        <v>3</v>
      </c>
      <c r="BN4">
        <v>3</v>
      </c>
      <c r="BO4">
        <v>3</v>
      </c>
      <c r="BP4">
        <v>3</v>
      </c>
      <c r="BQ4">
        <v>3</v>
      </c>
      <c r="BR4">
        <v>3</v>
      </c>
      <c r="BS4">
        <v>3</v>
      </c>
      <c r="BT4">
        <v>3</v>
      </c>
      <c r="BU4">
        <v>3</v>
      </c>
      <c r="BV4">
        <v>3</v>
      </c>
      <c r="BW4">
        <v>3</v>
      </c>
      <c r="BX4">
        <v>3</v>
      </c>
      <c r="BY4">
        <v>3</v>
      </c>
      <c r="BZ4">
        <v>3</v>
      </c>
      <c r="CA4">
        <v>3</v>
      </c>
      <c r="CB4">
        <v>3</v>
      </c>
      <c r="CC4">
        <v>3</v>
      </c>
      <c r="CD4">
        <v>3</v>
      </c>
      <c r="CE4">
        <v>3</v>
      </c>
      <c r="CF4">
        <v>3</v>
      </c>
      <c r="CG4">
        <v>3</v>
      </c>
      <c r="CH4">
        <v>3</v>
      </c>
      <c r="CI4">
        <v>3</v>
      </c>
      <c r="CJ4">
        <v>3</v>
      </c>
      <c r="CK4">
        <v>3</v>
      </c>
      <c r="CL4">
        <v>3</v>
      </c>
      <c r="CM4">
        <v>3</v>
      </c>
      <c r="CN4">
        <v>3</v>
      </c>
      <c r="CO4">
        <v>3</v>
      </c>
      <c r="CP4">
        <v>3</v>
      </c>
      <c r="CQ4">
        <v>3</v>
      </c>
      <c r="CR4">
        <v>3</v>
      </c>
      <c r="CS4">
        <v>3</v>
      </c>
      <c r="CT4">
        <v>3</v>
      </c>
      <c r="CU4">
        <v>3</v>
      </c>
      <c r="CV4">
        <v>3</v>
      </c>
      <c r="CW4">
        <v>3</v>
      </c>
      <c r="CX4">
        <v>3</v>
      </c>
      <c r="CY4">
        <v>3</v>
      </c>
      <c r="CZ4">
        <v>3</v>
      </c>
      <c r="DA4">
        <v>3</v>
      </c>
      <c r="DB4">
        <v>3</v>
      </c>
      <c r="DC4">
        <v>3</v>
      </c>
      <c r="DD4">
        <v>3</v>
      </c>
      <c r="DE4">
        <v>3</v>
      </c>
      <c r="DF4">
        <v>3</v>
      </c>
      <c r="DG4">
        <v>3</v>
      </c>
      <c r="DH4">
        <v>3</v>
      </c>
    </row>
    <row r="5" spans="1:112" x14ac:dyDescent="0.25">
      <c r="A5" s="2" t="s">
        <v>10</v>
      </c>
      <c r="B5">
        <v>0</v>
      </c>
      <c r="C5">
        <v>0</v>
      </c>
      <c r="D5">
        <v>0</v>
      </c>
      <c r="E5">
        <v>0</v>
      </c>
      <c r="F5">
        <v>0</v>
      </c>
      <c r="G5">
        <v>0</v>
      </c>
      <c r="H5">
        <v>0</v>
      </c>
      <c r="I5">
        <v>0</v>
      </c>
      <c r="J5">
        <v>0</v>
      </c>
      <c r="K5">
        <v>0</v>
      </c>
      <c r="L5">
        <v>0</v>
      </c>
      <c r="M5">
        <v>0</v>
      </c>
      <c r="N5">
        <v>0</v>
      </c>
      <c r="O5">
        <v>0</v>
      </c>
      <c r="P5">
        <v>0</v>
      </c>
      <c r="Q5">
        <v>3</v>
      </c>
      <c r="R5">
        <v>3</v>
      </c>
      <c r="S5">
        <v>3</v>
      </c>
      <c r="T5">
        <v>3</v>
      </c>
      <c r="U5">
        <v>3</v>
      </c>
      <c r="V5">
        <v>3</v>
      </c>
      <c r="W5">
        <v>3</v>
      </c>
      <c r="X5">
        <v>3</v>
      </c>
      <c r="Y5">
        <v>3</v>
      </c>
      <c r="Z5">
        <v>3</v>
      </c>
      <c r="AA5">
        <v>3</v>
      </c>
      <c r="AB5">
        <v>3</v>
      </c>
      <c r="AC5">
        <v>3</v>
      </c>
      <c r="AD5">
        <v>3</v>
      </c>
      <c r="AE5">
        <v>3</v>
      </c>
      <c r="AF5">
        <v>3</v>
      </c>
      <c r="AG5">
        <v>3</v>
      </c>
      <c r="AH5">
        <v>3</v>
      </c>
      <c r="AI5">
        <v>3</v>
      </c>
      <c r="AJ5">
        <v>3</v>
      </c>
      <c r="AK5">
        <v>3</v>
      </c>
      <c r="AL5">
        <v>3</v>
      </c>
      <c r="AM5">
        <v>3</v>
      </c>
      <c r="AN5">
        <v>3</v>
      </c>
      <c r="AO5">
        <v>3</v>
      </c>
      <c r="AP5">
        <v>3</v>
      </c>
      <c r="AQ5">
        <v>3</v>
      </c>
      <c r="AR5">
        <v>3</v>
      </c>
      <c r="AS5">
        <v>3</v>
      </c>
      <c r="AT5">
        <v>3</v>
      </c>
      <c r="AU5">
        <v>3</v>
      </c>
      <c r="AV5">
        <v>3</v>
      </c>
      <c r="AW5">
        <v>3</v>
      </c>
      <c r="AX5">
        <v>3</v>
      </c>
      <c r="AY5">
        <v>3</v>
      </c>
      <c r="AZ5">
        <v>3</v>
      </c>
      <c r="BA5">
        <v>3</v>
      </c>
      <c r="BB5">
        <v>3</v>
      </c>
      <c r="BC5">
        <v>3</v>
      </c>
      <c r="BD5">
        <v>3</v>
      </c>
      <c r="BE5">
        <v>3</v>
      </c>
      <c r="BF5">
        <v>3</v>
      </c>
      <c r="BG5">
        <v>3</v>
      </c>
      <c r="BH5">
        <v>3</v>
      </c>
      <c r="BI5">
        <v>3</v>
      </c>
      <c r="BJ5">
        <v>3</v>
      </c>
      <c r="BK5">
        <v>3</v>
      </c>
      <c r="BL5">
        <v>3</v>
      </c>
      <c r="BM5">
        <v>3</v>
      </c>
      <c r="BN5">
        <v>4</v>
      </c>
      <c r="BO5">
        <v>4</v>
      </c>
      <c r="BP5">
        <v>4</v>
      </c>
      <c r="BQ5">
        <v>4</v>
      </c>
      <c r="BR5">
        <v>4</v>
      </c>
      <c r="BS5">
        <v>4</v>
      </c>
      <c r="BT5">
        <v>4</v>
      </c>
      <c r="BU5">
        <v>4</v>
      </c>
      <c r="BV5">
        <v>4</v>
      </c>
      <c r="BW5">
        <v>4</v>
      </c>
      <c r="BX5">
        <v>4</v>
      </c>
      <c r="BY5">
        <v>4</v>
      </c>
      <c r="BZ5">
        <v>4</v>
      </c>
      <c r="CA5">
        <v>4</v>
      </c>
      <c r="CB5">
        <v>4</v>
      </c>
      <c r="CC5">
        <v>4</v>
      </c>
      <c r="CD5">
        <v>4</v>
      </c>
      <c r="CE5">
        <v>4</v>
      </c>
      <c r="CF5">
        <v>4</v>
      </c>
      <c r="CG5">
        <v>4</v>
      </c>
      <c r="CH5">
        <v>4</v>
      </c>
      <c r="CI5">
        <v>4</v>
      </c>
      <c r="CJ5">
        <v>4</v>
      </c>
      <c r="CK5">
        <v>4</v>
      </c>
      <c r="CL5">
        <v>4</v>
      </c>
      <c r="CM5">
        <v>4</v>
      </c>
      <c r="CN5">
        <v>4</v>
      </c>
      <c r="CO5">
        <v>4</v>
      </c>
      <c r="CP5">
        <v>4</v>
      </c>
      <c r="CQ5">
        <v>4</v>
      </c>
      <c r="CR5">
        <v>4</v>
      </c>
      <c r="CS5">
        <v>4</v>
      </c>
      <c r="CT5">
        <v>4</v>
      </c>
      <c r="CU5">
        <v>4</v>
      </c>
      <c r="CV5">
        <v>4</v>
      </c>
      <c r="CW5">
        <v>4</v>
      </c>
      <c r="CX5">
        <v>4</v>
      </c>
      <c r="CY5">
        <v>4</v>
      </c>
      <c r="CZ5">
        <v>4</v>
      </c>
      <c r="DA5">
        <v>4</v>
      </c>
      <c r="DB5">
        <v>4</v>
      </c>
      <c r="DC5">
        <v>4</v>
      </c>
      <c r="DD5">
        <v>4</v>
      </c>
      <c r="DE5">
        <v>4</v>
      </c>
      <c r="DF5">
        <v>4</v>
      </c>
      <c r="DG5">
        <v>4</v>
      </c>
      <c r="DH5">
        <v>4</v>
      </c>
    </row>
    <row r="6" spans="1:112" x14ac:dyDescent="0.25">
      <c r="A6" s="2" t="s">
        <v>2</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5</v>
      </c>
      <c r="Z6">
        <v>5</v>
      </c>
      <c r="AA6">
        <v>5</v>
      </c>
      <c r="AB6">
        <v>5</v>
      </c>
      <c r="AC6">
        <v>5</v>
      </c>
      <c r="AD6">
        <v>5</v>
      </c>
      <c r="AE6">
        <v>5</v>
      </c>
      <c r="AF6">
        <v>5</v>
      </c>
      <c r="AG6">
        <v>5</v>
      </c>
      <c r="AH6">
        <v>5</v>
      </c>
      <c r="AI6">
        <v>5</v>
      </c>
      <c r="AJ6">
        <v>5</v>
      </c>
      <c r="AK6">
        <v>5</v>
      </c>
      <c r="AL6">
        <v>5</v>
      </c>
      <c r="AM6">
        <v>5</v>
      </c>
      <c r="AN6">
        <v>5</v>
      </c>
      <c r="AO6">
        <v>5</v>
      </c>
      <c r="AP6">
        <v>5</v>
      </c>
      <c r="AQ6">
        <v>5</v>
      </c>
      <c r="AR6">
        <v>5</v>
      </c>
      <c r="AS6">
        <v>5</v>
      </c>
      <c r="AT6">
        <v>5</v>
      </c>
      <c r="AU6">
        <v>5</v>
      </c>
      <c r="AV6">
        <v>5</v>
      </c>
      <c r="AW6">
        <v>5</v>
      </c>
      <c r="AX6">
        <v>5</v>
      </c>
      <c r="AY6">
        <v>5</v>
      </c>
      <c r="AZ6">
        <v>5</v>
      </c>
      <c r="BA6">
        <v>5</v>
      </c>
      <c r="BB6">
        <v>5</v>
      </c>
      <c r="BC6">
        <v>5</v>
      </c>
      <c r="BD6">
        <v>5</v>
      </c>
      <c r="BE6">
        <v>5</v>
      </c>
      <c r="BF6">
        <v>5</v>
      </c>
      <c r="BG6">
        <v>5</v>
      </c>
      <c r="BH6">
        <v>5</v>
      </c>
      <c r="BI6">
        <v>5</v>
      </c>
      <c r="BJ6">
        <v>5</v>
      </c>
      <c r="BK6">
        <v>5</v>
      </c>
      <c r="BL6">
        <v>5</v>
      </c>
      <c r="BM6">
        <v>5</v>
      </c>
      <c r="BN6">
        <v>5</v>
      </c>
      <c r="BO6">
        <v>5</v>
      </c>
      <c r="BP6">
        <v>5</v>
      </c>
      <c r="BQ6">
        <v>5</v>
      </c>
      <c r="BR6">
        <v>5</v>
      </c>
      <c r="BS6">
        <v>5</v>
      </c>
      <c r="BT6">
        <v>5</v>
      </c>
      <c r="BU6">
        <v>5</v>
      </c>
      <c r="BV6">
        <v>5</v>
      </c>
      <c r="BW6">
        <v>5</v>
      </c>
      <c r="BX6">
        <v>5</v>
      </c>
      <c r="BY6">
        <v>5</v>
      </c>
      <c r="BZ6">
        <v>5</v>
      </c>
      <c r="CA6">
        <v>5</v>
      </c>
      <c r="CB6">
        <v>5</v>
      </c>
      <c r="CC6">
        <v>5</v>
      </c>
      <c r="CD6">
        <v>5</v>
      </c>
      <c r="CE6">
        <v>5</v>
      </c>
      <c r="CF6">
        <v>5</v>
      </c>
      <c r="CG6">
        <v>5</v>
      </c>
      <c r="CH6">
        <v>5</v>
      </c>
      <c r="CI6">
        <v>5</v>
      </c>
      <c r="CJ6">
        <v>5</v>
      </c>
      <c r="CK6">
        <v>5</v>
      </c>
      <c r="CL6">
        <v>5</v>
      </c>
      <c r="CM6">
        <v>5</v>
      </c>
      <c r="CN6">
        <v>5</v>
      </c>
      <c r="CO6">
        <v>5</v>
      </c>
      <c r="CP6">
        <v>5</v>
      </c>
      <c r="CQ6">
        <v>5</v>
      </c>
      <c r="CR6">
        <v>5</v>
      </c>
      <c r="CS6">
        <v>5</v>
      </c>
      <c r="CT6">
        <v>5</v>
      </c>
      <c r="CU6">
        <v>5</v>
      </c>
      <c r="CV6">
        <v>5</v>
      </c>
      <c r="CW6">
        <v>3</v>
      </c>
      <c r="CX6">
        <v>3</v>
      </c>
      <c r="CY6">
        <v>3</v>
      </c>
      <c r="CZ6">
        <v>3</v>
      </c>
      <c r="DA6">
        <v>3</v>
      </c>
      <c r="DB6">
        <v>3</v>
      </c>
      <c r="DC6">
        <v>3</v>
      </c>
      <c r="DD6">
        <v>3</v>
      </c>
      <c r="DE6">
        <v>3</v>
      </c>
      <c r="DF6">
        <v>3</v>
      </c>
      <c r="DG6">
        <v>3</v>
      </c>
      <c r="DH6">
        <v>3</v>
      </c>
    </row>
    <row r="7" spans="1:112" x14ac:dyDescent="0.25">
      <c r="A7" s="2" t="s">
        <v>3</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5</v>
      </c>
      <c r="Z7">
        <v>5</v>
      </c>
      <c r="AA7">
        <v>5</v>
      </c>
      <c r="AB7">
        <v>5</v>
      </c>
      <c r="AC7">
        <v>5</v>
      </c>
      <c r="AD7">
        <v>5</v>
      </c>
      <c r="AE7">
        <v>5</v>
      </c>
      <c r="AF7">
        <v>5</v>
      </c>
      <c r="AG7">
        <v>5</v>
      </c>
      <c r="AH7">
        <v>5</v>
      </c>
      <c r="AI7">
        <v>5</v>
      </c>
      <c r="AJ7">
        <v>5</v>
      </c>
      <c r="AK7">
        <v>5</v>
      </c>
      <c r="AL7">
        <v>5</v>
      </c>
      <c r="AM7">
        <v>5</v>
      </c>
      <c r="AN7">
        <v>5</v>
      </c>
      <c r="AO7">
        <v>5</v>
      </c>
      <c r="AP7">
        <v>5</v>
      </c>
      <c r="AQ7">
        <v>5</v>
      </c>
      <c r="AR7">
        <v>5</v>
      </c>
      <c r="AS7">
        <v>5</v>
      </c>
      <c r="AT7">
        <v>5</v>
      </c>
      <c r="AU7">
        <v>5</v>
      </c>
      <c r="AV7">
        <v>5</v>
      </c>
      <c r="AW7">
        <v>5</v>
      </c>
      <c r="AX7">
        <v>5</v>
      </c>
      <c r="AY7">
        <v>5</v>
      </c>
      <c r="AZ7">
        <v>5</v>
      </c>
      <c r="BA7">
        <v>5</v>
      </c>
      <c r="BB7">
        <v>5</v>
      </c>
      <c r="BC7">
        <v>5</v>
      </c>
      <c r="BD7">
        <v>5</v>
      </c>
      <c r="BE7">
        <v>5</v>
      </c>
      <c r="BF7">
        <v>5</v>
      </c>
      <c r="BG7">
        <v>5</v>
      </c>
      <c r="BH7">
        <v>5</v>
      </c>
      <c r="BI7">
        <v>5</v>
      </c>
      <c r="BJ7">
        <v>5</v>
      </c>
      <c r="BK7">
        <v>5</v>
      </c>
      <c r="BL7">
        <v>5</v>
      </c>
      <c r="BM7">
        <v>5</v>
      </c>
      <c r="BN7">
        <v>5</v>
      </c>
      <c r="BO7">
        <v>5</v>
      </c>
      <c r="BP7">
        <v>5</v>
      </c>
      <c r="BQ7">
        <v>5</v>
      </c>
      <c r="BR7">
        <v>5</v>
      </c>
      <c r="BS7">
        <v>5</v>
      </c>
      <c r="BT7">
        <v>5</v>
      </c>
      <c r="BU7">
        <v>5</v>
      </c>
      <c r="BV7">
        <v>5</v>
      </c>
      <c r="BW7">
        <v>5</v>
      </c>
      <c r="BX7">
        <v>5</v>
      </c>
      <c r="BY7">
        <v>5</v>
      </c>
      <c r="BZ7">
        <v>5</v>
      </c>
      <c r="CA7">
        <v>5</v>
      </c>
      <c r="CB7">
        <v>5</v>
      </c>
      <c r="CC7">
        <v>5</v>
      </c>
      <c r="CD7">
        <v>5</v>
      </c>
      <c r="CE7">
        <v>5</v>
      </c>
      <c r="CF7">
        <v>5</v>
      </c>
      <c r="CG7">
        <v>5</v>
      </c>
      <c r="CH7">
        <v>5</v>
      </c>
      <c r="CI7">
        <v>5</v>
      </c>
      <c r="CJ7">
        <v>5</v>
      </c>
      <c r="CK7">
        <v>5</v>
      </c>
      <c r="CL7">
        <v>5</v>
      </c>
      <c r="CM7">
        <v>5</v>
      </c>
      <c r="CN7">
        <v>5</v>
      </c>
      <c r="CO7">
        <v>5</v>
      </c>
      <c r="CP7">
        <v>5</v>
      </c>
      <c r="CQ7">
        <v>5</v>
      </c>
      <c r="CR7">
        <v>5</v>
      </c>
      <c r="CS7">
        <v>5</v>
      </c>
      <c r="CT7">
        <v>5</v>
      </c>
      <c r="CU7">
        <v>5</v>
      </c>
      <c r="CV7">
        <v>5</v>
      </c>
      <c r="CW7">
        <v>5</v>
      </c>
      <c r="CX7">
        <v>5</v>
      </c>
      <c r="CY7">
        <v>5</v>
      </c>
      <c r="CZ7">
        <v>5</v>
      </c>
      <c r="DA7">
        <v>5</v>
      </c>
      <c r="DB7">
        <v>5</v>
      </c>
      <c r="DC7">
        <v>5</v>
      </c>
      <c r="DD7">
        <v>5</v>
      </c>
      <c r="DE7">
        <v>5</v>
      </c>
      <c r="DF7">
        <v>5</v>
      </c>
      <c r="DG7">
        <v>5</v>
      </c>
      <c r="DH7">
        <v>5</v>
      </c>
    </row>
    <row r="8" spans="1:112" x14ac:dyDescent="0.25">
      <c r="A8" s="2" t="s">
        <v>20</v>
      </c>
      <c r="B8">
        <v>0</v>
      </c>
      <c r="C8">
        <v>0</v>
      </c>
      <c r="D8">
        <v>0</v>
      </c>
      <c r="E8">
        <v>0</v>
      </c>
      <c r="F8">
        <v>0</v>
      </c>
      <c r="G8">
        <v>0</v>
      </c>
      <c r="H8">
        <v>0</v>
      </c>
      <c r="I8">
        <v>0</v>
      </c>
      <c r="J8">
        <v>0</v>
      </c>
      <c r="K8">
        <v>0</v>
      </c>
      <c r="L8">
        <v>0</v>
      </c>
      <c r="M8">
        <v>0</v>
      </c>
      <c r="N8">
        <v>0</v>
      </c>
      <c r="O8">
        <v>0</v>
      </c>
      <c r="P8">
        <v>0</v>
      </c>
      <c r="Q8">
        <v>5</v>
      </c>
      <c r="R8">
        <v>5</v>
      </c>
      <c r="S8">
        <v>5</v>
      </c>
      <c r="T8">
        <v>5</v>
      </c>
      <c r="U8">
        <v>5</v>
      </c>
      <c r="V8">
        <v>5</v>
      </c>
      <c r="W8">
        <v>5</v>
      </c>
      <c r="X8">
        <v>5</v>
      </c>
      <c r="Y8">
        <v>5</v>
      </c>
      <c r="Z8">
        <v>5</v>
      </c>
      <c r="AA8">
        <v>5</v>
      </c>
      <c r="AB8">
        <v>5</v>
      </c>
      <c r="AC8">
        <v>5</v>
      </c>
      <c r="AD8">
        <v>5</v>
      </c>
      <c r="AE8">
        <v>5</v>
      </c>
      <c r="AF8">
        <v>5</v>
      </c>
      <c r="AG8">
        <v>5</v>
      </c>
      <c r="AH8">
        <v>5</v>
      </c>
      <c r="AI8">
        <v>5</v>
      </c>
      <c r="AJ8">
        <v>5</v>
      </c>
      <c r="AK8">
        <v>5</v>
      </c>
      <c r="AL8">
        <v>5</v>
      </c>
      <c r="AM8">
        <v>5</v>
      </c>
      <c r="AN8">
        <v>5</v>
      </c>
      <c r="AO8">
        <v>5</v>
      </c>
      <c r="AP8">
        <v>5</v>
      </c>
      <c r="AQ8">
        <v>5</v>
      </c>
      <c r="AR8">
        <v>5</v>
      </c>
      <c r="AS8">
        <v>5</v>
      </c>
      <c r="AT8">
        <v>5</v>
      </c>
      <c r="AU8">
        <v>5</v>
      </c>
      <c r="AV8">
        <v>5</v>
      </c>
      <c r="AW8">
        <v>5</v>
      </c>
      <c r="AX8">
        <v>5</v>
      </c>
      <c r="AY8">
        <v>5</v>
      </c>
      <c r="AZ8">
        <v>5</v>
      </c>
      <c r="BA8">
        <v>5</v>
      </c>
      <c r="BB8">
        <v>5</v>
      </c>
      <c r="BC8">
        <v>5</v>
      </c>
      <c r="BD8">
        <v>5</v>
      </c>
      <c r="BE8">
        <v>5</v>
      </c>
      <c r="BF8">
        <v>5</v>
      </c>
      <c r="BG8">
        <v>5</v>
      </c>
      <c r="BH8">
        <v>5</v>
      </c>
      <c r="BI8">
        <v>5</v>
      </c>
      <c r="BJ8">
        <v>5</v>
      </c>
      <c r="BK8">
        <v>5</v>
      </c>
      <c r="BL8">
        <v>5</v>
      </c>
      <c r="BM8">
        <v>5</v>
      </c>
      <c r="BN8">
        <v>5</v>
      </c>
      <c r="BO8">
        <v>5</v>
      </c>
      <c r="BP8">
        <v>5</v>
      </c>
      <c r="BQ8">
        <v>5</v>
      </c>
      <c r="BR8">
        <v>5</v>
      </c>
      <c r="BS8">
        <v>5</v>
      </c>
      <c r="BT8">
        <v>5</v>
      </c>
      <c r="BU8">
        <v>5</v>
      </c>
      <c r="BV8">
        <v>5</v>
      </c>
      <c r="BW8">
        <v>5</v>
      </c>
      <c r="BX8">
        <v>5</v>
      </c>
      <c r="BY8">
        <v>5</v>
      </c>
      <c r="BZ8">
        <v>5</v>
      </c>
      <c r="CA8">
        <v>5</v>
      </c>
      <c r="CB8">
        <v>5</v>
      </c>
      <c r="CC8">
        <v>5</v>
      </c>
      <c r="CD8">
        <v>5</v>
      </c>
      <c r="CE8">
        <v>5</v>
      </c>
      <c r="CF8">
        <v>5</v>
      </c>
      <c r="CG8">
        <v>5</v>
      </c>
      <c r="CH8">
        <v>5</v>
      </c>
      <c r="CI8">
        <v>5</v>
      </c>
      <c r="CJ8">
        <v>5</v>
      </c>
      <c r="CK8">
        <v>5</v>
      </c>
      <c r="CL8">
        <v>5</v>
      </c>
      <c r="CM8">
        <v>5</v>
      </c>
      <c r="CN8">
        <v>5</v>
      </c>
      <c r="CO8">
        <v>5</v>
      </c>
      <c r="CP8">
        <v>5</v>
      </c>
      <c r="CQ8">
        <v>5</v>
      </c>
      <c r="CR8">
        <v>5</v>
      </c>
      <c r="CS8">
        <v>5</v>
      </c>
      <c r="CT8">
        <v>5</v>
      </c>
      <c r="CU8">
        <v>5</v>
      </c>
      <c r="CV8">
        <v>5</v>
      </c>
      <c r="CW8">
        <v>5</v>
      </c>
      <c r="CX8">
        <v>5</v>
      </c>
      <c r="CY8">
        <v>5</v>
      </c>
      <c r="CZ8">
        <v>5</v>
      </c>
      <c r="DA8">
        <v>5</v>
      </c>
      <c r="DB8">
        <v>5</v>
      </c>
      <c r="DC8">
        <v>5</v>
      </c>
      <c r="DD8">
        <v>5</v>
      </c>
      <c r="DE8">
        <v>5</v>
      </c>
      <c r="DF8">
        <v>5</v>
      </c>
      <c r="DG8">
        <v>5</v>
      </c>
      <c r="DH8">
        <v>5</v>
      </c>
    </row>
    <row r="9" spans="1:112" x14ac:dyDescent="0.25">
      <c r="A9" s="2" t="s">
        <v>21</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5</v>
      </c>
      <c r="Z9">
        <v>5</v>
      </c>
      <c r="AA9">
        <v>5</v>
      </c>
      <c r="AB9">
        <v>5</v>
      </c>
      <c r="AC9">
        <v>5</v>
      </c>
      <c r="AD9">
        <v>5</v>
      </c>
      <c r="AE9">
        <v>5</v>
      </c>
      <c r="AF9">
        <v>5</v>
      </c>
      <c r="AG9">
        <v>5</v>
      </c>
      <c r="AH9">
        <v>5</v>
      </c>
      <c r="AI9">
        <v>5</v>
      </c>
      <c r="AJ9">
        <v>5</v>
      </c>
      <c r="AK9">
        <v>5</v>
      </c>
      <c r="AL9">
        <v>5</v>
      </c>
      <c r="AM9">
        <v>5</v>
      </c>
      <c r="AN9">
        <v>5</v>
      </c>
      <c r="AO9">
        <v>5</v>
      </c>
      <c r="AP9">
        <v>5</v>
      </c>
      <c r="AQ9">
        <v>5</v>
      </c>
      <c r="AR9">
        <v>5</v>
      </c>
      <c r="AS9">
        <v>5</v>
      </c>
      <c r="AT9">
        <v>5</v>
      </c>
      <c r="AU9">
        <v>5</v>
      </c>
      <c r="AV9">
        <v>5</v>
      </c>
      <c r="AW9">
        <v>5</v>
      </c>
      <c r="AX9">
        <v>5</v>
      </c>
      <c r="AY9">
        <v>5</v>
      </c>
      <c r="AZ9">
        <v>5</v>
      </c>
      <c r="BA9">
        <v>5</v>
      </c>
      <c r="BB9">
        <v>5</v>
      </c>
      <c r="BC9">
        <v>5</v>
      </c>
      <c r="BD9">
        <v>5</v>
      </c>
      <c r="BE9">
        <v>5</v>
      </c>
      <c r="BF9">
        <v>5</v>
      </c>
      <c r="BG9">
        <v>5</v>
      </c>
      <c r="BH9">
        <v>5</v>
      </c>
      <c r="BI9">
        <v>5</v>
      </c>
      <c r="BJ9">
        <v>5</v>
      </c>
      <c r="BK9">
        <v>5</v>
      </c>
      <c r="BL9">
        <v>5</v>
      </c>
      <c r="BM9">
        <v>5</v>
      </c>
      <c r="BN9">
        <v>5</v>
      </c>
      <c r="BO9">
        <v>5</v>
      </c>
      <c r="BP9">
        <v>5</v>
      </c>
      <c r="BQ9">
        <v>5</v>
      </c>
      <c r="BR9">
        <v>5</v>
      </c>
      <c r="BS9">
        <v>5</v>
      </c>
      <c r="BT9">
        <v>5</v>
      </c>
      <c r="BU9">
        <v>5</v>
      </c>
      <c r="BV9">
        <v>5</v>
      </c>
      <c r="BW9">
        <v>5</v>
      </c>
      <c r="BX9">
        <v>5</v>
      </c>
      <c r="BY9">
        <v>5</v>
      </c>
      <c r="BZ9">
        <v>5</v>
      </c>
      <c r="CA9">
        <v>5</v>
      </c>
      <c r="CB9">
        <v>5</v>
      </c>
      <c r="CC9">
        <v>5</v>
      </c>
      <c r="CD9">
        <v>5</v>
      </c>
      <c r="CE9">
        <v>5</v>
      </c>
      <c r="CF9">
        <v>5</v>
      </c>
      <c r="CG9">
        <v>5</v>
      </c>
      <c r="CH9">
        <v>5</v>
      </c>
      <c r="CI9">
        <v>5</v>
      </c>
      <c r="CJ9">
        <v>5</v>
      </c>
      <c r="CK9">
        <v>5</v>
      </c>
      <c r="CL9">
        <v>5</v>
      </c>
      <c r="CM9">
        <v>5</v>
      </c>
      <c r="CN9">
        <v>5</v>
      </c>
      <c r="CO9">
        <v>5</v>
      </c>
      <c r="CP9">
        <v>2</v>
      </c>
      <c r="CQ9">
        <v>2</v>
      </c>
      <c r="CR9">
        <v>2</v>
      </c>
      <c r="CS9">
        <v>2</v>
      </c>
      <c r="CT9">
        <v>2</v>
      </c>
      <c r="CU9">
        <v>2</v>
      </c>
      <c r="CV9">
        <v>2</v>
      </c>
      <c r="CW9">
        <v>2</v>
      </c>
      <c r="CX9">
        <v>2</v>
      </c>
      <c r="CY9">
        <v>2</v>
      </c>
      <c r="CZ9">
        <v>2</v>
      </c>
      <c r="DA9">
        <v>2</v>
      </c>
      <c r="DB9">
        <v>2</v>
      </c>
      <c r="DC9">
        <v>2</v>
      </c>
      <c r="DD9">
        <v>2</v>
      </c>
      <c r="DE9">
        <v>2</v>
      </c>
      <c r="DF9">
        <v>2</v>
      </c>
      <c r="DG9">
        <v>2</v>
      </c>
      <c r="DH9">
        <v>2</v>
      </c>
    </row>
    <row r="10" spans="1:112" x14ac:dyDescent="0.25">
      <c r="A10" s="2" t="s">
        <v>4</v>
      </c>
      <c r="B10">
        <v>0</v>
      </c>
      <c r="C10">
        <v>0</v>
      </c>
      <c r="D10">
        <v>0</v>
      </c>
      <c r="E10">
        <v>0</v>
      </c>
      <c r="F10">
        <v>0</v>
      </c>
      <c r="G10">
        <v>0</v>
      </c>
      <c r="H10">
        <v>0</v>
      </c>
      <c r="I10">
        <v>0</v>
      </c>
      <c r="J10">
        <v>0</v>
      </c>
      <c r="K10">
        <v>0</v>
      </c>
      <c r="L10">
        <v>0</v>
      </c>
      <c r="M10">
        <v>0</v>
      </c>
      <c r="N10">
        <v>0</v>
      </c>
      <c r="O10">
        <v>0</v>
      </c>
      <c r="P10">
        <v>0</v>
      </c>
      <c r="Q10">
        <v>5</v>
      </c>
      <c r="R10">
        <v>5</v>
      </c>
      <c r="S10">
        <v>5</v>
      </c>
      <c r="T10">
        <v>5</v>
      </c>
      <c r="U10">
        <v>5</v>
      </c>
      <c r="V10">
        <v>5</v>
      </c>
      <c r="W10">
        <v>5</v>
      </c>
      <c r="X10">
        <v>5</v>
      </c>
      <c r="Y10">
        <v>5</v>
      </c>
      <c r="Z10">
        <v>5</v>
      </c>
      <c r="AA10">
        <v>5</v>
      </c>
      <c r="AB10">
        <v>5</v>
      </c>
      <c r="AC10">
        <v>5</v>
      </c>
      <c r="AD10">
        <v>5</v>
      </c>
      <c r="AE10">
        <v>5</v>
      </c>
      <c r="AF10">
        <v>5</v>
      </c>
      <c r="AG10">
        <v>5</v>
      </c>
      <c r="AH10">
        <v>5</v>
      </c>
      <c r="AI10">
        <v>5</v>
      </c>
      <c r="AJ10">
        <v>5</v>
      </c>
      <c r="AK10">
        <v>5</v>
      </c>
      <c r="AL10">
        <v>5</v>
      </c>
      <c r="AM10">
        <v>5</v>
      </c>
      <c r="AN10">
        <v>5</v>
      </c>
      <c r="AO10">
        <v>5</v>
      </c>
      <c r="AP10">
        <v>5</v>
      </c>
      <c r="AQ10">
        <v>5</v>
      </c>
      <c r="AR10">
        <v>5</v>
      </c>
      <c r="AS10">
        <v>5</v>
      </c>
      <c r="AT10">
        <v>5</v>
      </c>
      <c r="AU10">
        <v>5</v>
      </c>
      <c r="AV10">
        <v>5</v>
      </c>
      <c r="AW10">
        <v>5</v>
      </c>
      <c r="AX10">
        <v>5</v>
      </c>
      <c r="AY10">
        <v>5</v>
      </c>
      <c r="AZ10">
        <v>5</v>
      </c>
      <c r="BA10">
        <v>5</v>
      </c>
      <c r="BB10">
        <v>5</v>
      </c>
      <c r="BC10">
        <v>5</v>
      </c>
      <c r="BD10">
        <v>5</v>
      </c>
      <c r="BE10">
        <v>5</v>
      </c>
      <c r="BF10">
        <v>5</v>
      </c>
      <c r="BG10">
        <v>5</v>
      </c>
      <c r="BH10">
        <v>5</v>
      </c>
      <c r="BI10">
        <v>5</v>
      </c>
      <c r="BJ10">
        <v>5</v>
      </c>
      <c r="BK10">
        <v>5</v>
      </c>
      <c r="BL10">
        <v>5</v>
      </c>
      <c r="BM10">
        <v>5</v>
      </c>
      <c r="BN10">
        <v>5</v>
      </c>
      <c r="BO10">
        <v>5</v>
      </c>
      <c r="BP10">
        <v>5</v>
      </c>
      <c r="BQ10">
        <v>5</v>
      </c>
      <c r="BR10">
        <v>5</v>
      </c>
      <c r="BS10">
        <v>5</v>
      </c>
      <c r="BT10">
        <v>5</v>
      </c>
      <c r="BU10">
        <v>5</v>
      </c>
      <c r="BV10">
        <v>5</v>
      </c>
      <c r="BW10">
        <v>5</v>
      </c>
      <c r="BX10">
        <v>5</v>
      </c>
      <c r="BY10">
        <v>5</v>
      </c>
      <c r="BZ10">
        <v>5</v>
      </c>
      <c r="CA10">
        <v>5</v>
      </c>
      <c r="CB10">
        <v>5</v>
      </c>
      <c r="CC10">
        <v>5</v>
      </c>
      <c r="CD10">
        <v>5</v>
      </c>
      <c r="CE10">
        <v>5</v>
      </c>
      <c r="CF10">
        <v>5</v>
      </c>
      <c r="CG10">
        <v>5</v>
      </c>
      <c r="CH10">
        <v>5</v>
      </c>
      <c r="CI10">
        <v>5</v>
      </c>
      <c r="CJ10">
        <v>5</v>
      </c>
      <c r="CK10">
        <v>5</v>
      </c>
      <c r="CL10">
        <v>5</v>
      </c>
      <c r="CM10">
        <v>5</v>
      </c>
      <c r="CN10">
        <v>5</v>
      </c>
      <c r="CO10">
        <v>5</v>
      </c>
      <c r="CP10">
        <v>5</v>
      </c>
      <c r="CQ10">
        <v>5</v>
      </c>
      <c r="CR10">
        <v>5</v>
      </c>
      <c r="CS10">
        <v>5</v>
      </c>
      <c r="CT10">
        <v>5</v>
      </c>
      <c r="CU10">
        <v>5</v>
      </c>
      <c r="CV10">
        <v>5</v>
      </c>
      <c r="CW10">
        <v>5</v>
      </c>
      <c r="CX10">
        <v>5</v>
      </c>
      <c r="CY10">
        <v>5</v>
      </c>
      <c r="CZ10">
        <v>5</v>
      </c>
      <c r="DA10">
        <v>5</v>
      </c>
      <c r="DB10">
        <v>5</v>
      </c>
      <c r="DC10">
        <v>5</v>
      </c>
      <c r="DD10">
        <v>5</v>
      </c>
      <c r="DE10">
        <v>5</v>
      </c>
      <c r="DF10">
        <v>5</v>
      </c>
      <c r="DG10">
        <v>5</v>
      </c>
      <c r="DH10">
        <v>5</v>
      </c>
    </row>
    <row r="11" spans="1:112" x14ac:dyDescent="0.25">
      <c r="A11" s="2" t="s">
        <v>22</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5</v>
      </c>
      <c r="Z11">
        <v>5</v>
      </c>
      <c r="AA11">
        <v>5</v>
      </c>
      <c r="AB11">
        <v>5</v>
      </c>
      <c r="AC11">
        <v>5</v>
      </c>
      <c r="AD11">
        <v>5</v>
      </c>
      <c r="AE11">
        <v>5</v>
      </c>
      <c r="AF11">
        <v>5</v>
      </c>
      <c r="AG11">
        <v>5</v>
      </c>
      <c r="AH11">
        <v>5</v>
      </c>
      <c r="AI11">
        <v>5</v>
      </c>
      <c r="AJ11">
        <v>5</v>
      </c>
      <c r="AK11">
        <v>5</v>
      </c>
      <c r="AL11">
        <v>5</v>
      </c>
      <c r="AM11">
        <v>5</v>
      </c>
      <c r="AN11">
        <v>5</v>
      </c>
      <c r="AO11">
        <v>5</v>
      </c>
      <c r="AP11">
        <v>5</v>
      </c>
      <c r="AQ11">
        <v>5</v>
      </c>
      <c r="AR11">
        <v>5</v>
      </c>
      <c r="AS11">
        <v>5</v>
      </c>
      <c r="AT11">
        <v>5</v>
      </c>
      <c r="AU11">
        <v>5</v>
      </c>
      <c r="AV11">
        <v>5</v>
      </c>
      <c r="AW11">
        <v>5</v>
      </c>
      <c r="AX11">
        <v>5</v>
      </c>
      <c r="AY11">
        <v>5</v>
      </c>
      <c r="AZ11">
        <v>5</v>
      </c>
      <c r="BA11">
        <v>5</v>
      </c>
      <c r="BB11">
        <v>5</v>
      </c>
      <c r="BC11">
        <v>5</v>
      </c>
      <c r="BD11">
        <v>5</v>
      </c>
      <c r="BE11">
        <v>5</v>
      </c>
      <c r="BF11">
        <v>5</v>
      </c>
      <c r="BG11">
        <v>5</v>
      </c>
      <c r="BH11">
        <v>5</v>
      </c>
      <c r="BI11">
        <v>5</v>
      </c>
      <c r="BJ11">
        <v>5</v>
      </c>
      <c r="BK11">
        <v>5</v>
      </c>
      <c r="BL11">
        <v>5</v>
      </c>
      <c r="BM11">
        <v>5</v>
      </c>
      <c r="BN11">
        <v>5</v>
      </c>
      <c r="BO11">
        <v>5</v>
      </c>
      <c r="BP11">
        <v>5</v>
      </c>
      <c r="BQ11">
        <v>5</v>
      </c>
      <c r="BR11">
        <v>5</v>
      </c>
      <c r="BS11">
        <v>5</v>
      </c>
      <c r="BT11">
        <v>5</v>
      </c>
      <c r="BU11">
        <v>5</v>
      </c>
      <c r="BV11">
        <v>5</v>
      </c>
      <c r="BW11">
        <v>5</v>
      </c>
      <c r="BX11">
        <v>5</v>
      </c>
      <c r="BY11">
        <v>5</v>
      </c>
      <c r="BZ11">
        <v>5</v>
      </c>
      <c r="CA11">
        <v>5</v>
      </c>
      <c r="CB11">
        <v>5</v>
      </c>
      <c r="CC11">
        <v>5</v>
      </c>
      <c r="CD11">
        <v>5</v>
      </c>
      <c r="CE11">
        <v>5</v>
      </c>
      <c r="CF11">
        <v>5</v>
      </c>
      <c r="CG11">
        <v>5</v>
      </c>
      <c r="CH11">
        <v>5</v>
      </c>
      <c r="CI11">
        <v>5</v>
      </c>
      <c r="CJ11">
        <v>5</v>
      </c>
      <c r="CK11">
        <v>5</v>
      </c>
      <c r="CL11">
        <v>5</v>
      </c>
      <c r="CM11">
        <v>5</v>
      </c>
      <c r="CN11">
        <v>5</v>
      </c>
      <c r="CO11">
        <v>5</v>
      </c>
      <c r="CP11">
        <v>2</v>
      </c>
      <c r="CQ11">
        <v>2</v>
      </c>
      <c r="CR11">
        <v>2</v>
      </c>
      <c r="CS11">
        <v>2</v>
      </c>
      <c r="CT11">
        <v>2</v>
      </c>
      <c r="CU11">
        <v>2</v>
      </c>
      <c r="CV11">
        <v>2</v>
      </c>
      <c r="CW11">
        <v>2</v>
      </c>
      <c r="CX11">
        <v>2</v>
      </c>
      <c r="CY11">
        <v>2</v>
      </c>
      <c r="CZ11">
        <v>2</v>
      </c>
      <c r="DA11">
        <v>2</v>
      </c>
      <c r="DB11">
        <v>2</v>
      </c>
      <c r="DC11">
        <v>2</v>
      </c>
      <c r="DD11">
        <v>2</v>
      </c>
      <c r="DE11">
        <v>2</v>
      </c>
      <c r="DF11">
        <v>2</v>
      </c>
      <c r="DG11">
        <v>2</v>
      </c>
      <c r="DH11">
        <v>2</v>
      </c>
    </row>
    <row r="12" spans="1:112" x14ac:dyDescent="0.25">
      <c r="A12" s="2" t="s">
        <v>6</v>
      </c>
      <c r="B12">
        <v>0</v>
      </c>
      <c r="C12">
        <v>0</v>
      </c>
      <c r="D12">
        <v>0</v>
      </c>
      <c r="E12">
        <v>0</v>
      </c>
      <c r="F12">
        <v>0</v>
      </c>
      <c r="G12">
        <v>0</v>
      </c>
      <c r="H12">
        <v>0</v>
      </c>
      <c r="I12">
        <v>0</v>
      </c>
      <c r="J12">
        <v>0</v>
      </c>
      <c r="K12">
        <v>0</v>
      </c>
      <c r="L12">
        <v>0</v>
      </c>
      <c r="M12">
        <v>0</v>
      </c>
      <c r="N12">
        <v>0</v>
      </c>
      <c r="O12">
        <v>0</v>
      </c>
      <c r="P12">
        <v>0</v>
      </c>
      <c r="Q12">
        <v>5</v>
      </c>
      <c r="R12">
        <v>5</v>
      </c>
      <c r="S12">
        <v>5</v>
      </c>
      <c r="T12">
        <v>5</v>
      </c>
      <c r="U12">
        <v>5</v>
      </c>
      <c r="V12">
        <v>5</v>
      </c>
      <c r="W12">
        <v>5</v>
      </c>
      <c r="X12">
        <v>5</v>
      </c>
      <c r="Y12">
        <v>5</v>
      </c>
      <c r="Z12">
        <v>5</v>
      </c>
      <c r="AA12">
        <v>5</v>
      </c>
      <c r="AB12">
        <v>5</v>
      </c>
      <c r="AC12">
        <v>5</v>
      </c>
      <c r="AD12">
        <v>5</v>
      </c>
      <c r="AE12">
        <v>5</v>
      </c>
      <c r="AF12">
        <v>5</v>
      </c>
      <c r="AG12">
        <v>5</v>
      </c>
      <c r="AH12">
        <v>5</v>
      </c>
      <c r="AI12">
        <v>5</v>
      </c>
      <c r="AJ12">
        <v>5</v>
      </c>
      <c r="AK12">
        <v>5</v>
      </c>
      <c r="AL12">
        <v>5</v>
      </c>
      <c r="AM12">
        <v>5</v>
      </c>
      <c r="AN12">
        <v>5</v>
      </c>
      <c r="AO12">
        <v>5</v>
      </c>
      <c r="AP12">
        <v>5</v>
      </c>
      <c r="AQ12">
        <v>5</v>
      </c>
      <c r="AR12">
        <v>5</v>
      </c>
      <c r="AS12">
        <v>5</v>
      </c>
      <c r="AT12">
        <v>5</v>
      </c>
      <c r="AU12">
        <v>5</v>
      </c>
      <c r="AV12">
        <v>5</v>
      </c>
      <c r="AW12">
        <v>5</v>
      </c>
      <c r="AX12">
        <v>5</v>
      </c>
      <c r="AY12">
        <v>5</v>
      </c>
      <c r="AZ12">
        <v>5</v>
      </c>
      <c r="BA12">
        <v>5</v>
      </c>
      <c r="BB12">
        <v>5</v>
      </c>
      <c r="BC12">
        <v>5</v>
      </c>
      <c r="BD12">
        <v>5</v>
      </c>
      <c r="BE12">
        <v>5</v>
      </c>
      <c r="BF12">
        <v>5</v>
      </c>
      <c r="BG12">
        <v>5</v>
      </c>
      <c r="BH12">
        <v>5</v>
      </c>
      <c r="BI12">
        <v>5</v>
      </c>
      <c r="BJ12">
        <v>5</v>
      </c>
      <c r="BK12">
        <v>5</v>
      </c>
      <c r="BL12">
        <v>5</v>
      </c>
      <c r="BM12">
        <v>5</v>
      </c>
      <c r="BN12">
        <v>5</v>
      </c>
      <c r="BO12">
        <v>5</v>
      </c>
      <c r="BP12">
        <v>5</v>
      </c>
      <c r="BQ12">
        <v>5</v>
      </c>
      <c r="BR12">
        <v>5</v>
      </c>
      <c r="BS12">
        <v>5</v>
      </c>
      <c r="BT12">
        <v>5</v>
      </c>
      <c r="BU12">
        <v>5</v>
      </c>
      <c r="BV12">
        <v>5</v>
      </c>
      <c r="BW12">
        <v>5</v>
      </c>
      <c r="BX12">
        <v>5</v>
      </c>
      <c r="BY12">
        <v>5</v>
      </c>
      <c r="BZ12">
        <v>5</v>
      </c>
      <c r="CA12">
        <v>5</v>
      </c>
      <c r="CB12">
        <v>5</v>
      </c>
      <c r="CC12">
        <v>5</v>
      </c>
      <c r="CD12">
        <v>5</v>
      </c>
      <c r="CE12">
        <v>5</v>
      </c>
      <c r="CF12">
        <v>5</v>
      </c>
      <c r="CG12">
        <v>5</v>
      </c>
      <c r="CH12">
        <v>5</v>
      </c>
      <c r="CI12">
        <v>5</v>
      </c>
      <c r="CJ12">
        <v>5</v>
      </c>
      <c r="CK12">
        <v>5</v>
      </c>
      <c r="CL12">
        <v>5</v>
      </c>
      <c r="CM12">
        <v>5</v>
      </c>
      <c r="CN12">
        <v>5</v>
      </c>
      <c r="CO12">
        <v>5</v>
      </c>
      <c r="CP12">
        <v>5</v>
      </c>
      <c r="CQ12">
        <v>5</v>
      </c>
      <c r="CR12">
        <v>5</v>
      </c>
      <c r="CS12">
        <v>5</v>
      </c>
      <c r="CT12">
        <v>5</v>
      </c>
      <c r="CU12">
        <v>5</v>
      </c>
      <c r="CV12">
        <v>5</v>
      </c>
      <c r="CW12">
        <v>5</v>
      </c>
      <c r="CX12">
        <v>5</v>
      </c>
      <c r="CY12">
        <v>5</v>
      </c>
      <c r="CZ12">
        <v>5</v>
      </c>
      <c r="DA12">
        <v>5</v>
      </c>
      <c r="DB12">
        <v>5</v>
      </c>
      <c r="DC12">
        <v>5</v>
      </c>
      <c r="DD12">
        <v>5</v>
      </c>
      <c r="DE12">
        <v>5</v>
      </c>
      <c r="DF12">
        <v>5</v>
      </c>
      <c r="DG12">
        <v>5</v>
      </c>
      <c r="DH12">
        <v>5</v>
      </c>
    </row>
    <row r="13" spans="1:112" x14ac:dyDescent="0.25">
      <c r="A13" s="2" t="s">
        <v>13</v>
      </c>
      <c r="B13">
        <v>0</v>
      </c>
      <c r="C13">
        <v>0</v>
      </c>
      <c r="D13">
        <v>0</v>
      </c>
      <c r="E13">
        <v>0</v>
      </c>
      <c r="F13">
        <v>0</v>
      </c>
      <c r="G13">
        <v>0</v>
      </c>
      <c r="H13">
        <v>0</v>
      </c>
      <c r="I13">
        <v>0</v>
      </c>
      <c r="J13">
        <v>0</v>
      </c>
      <c r="K13">
        <v>0</v>
      </c>
      <c r="L13">
        <v>0</v>
      </c>
      <c r="M13">
        <v>0</v>
      </c>
      <c r="N13">
        <v>0</v>
      </c>
      <c r="O13">
        <v>0</v>
      </c>
      <c r="P13">
        <v>0</v>
      </c>
      <c r="Q13">
        <v>5</v>
      </c>
      <c r="R13">
        <v>5</v>
      </c>
      <c r="S13">
        <v>5</v>
      </c>
      <c r="T13">
        <v>5</v>
      </c>
      <c r="U13">
        <v>5</v>
      </c>
      <c r="V13">
        <v>5</v>
      </c>
      <c r="W13">
        <v>5</v>
      </c>
      <c r="X13">
        <v>5</v>
      </c>
      <c r="Y13">
        <v>5</v>
      </c>
      <c r="Z13">
        <v>5</v>
      </c>
      <c r="AA13">
        <v>5</v>
      </c>
      <c r="AB13">
        <v>5</v>
      </c>
      <c r="AC13">
        <v>5</v>
      </c>
      <c r="AD13">
        <v>5</v>
      </c>
      <c r="AE13">
        <v>5</v>
      </c>
      <c r="AF13">
        <v>5</v>
      </c>
      <c r="AG13">
        <v>5</v>
      </c>
      <c r="AH13">
        <v>5</v>
      </c>
      <c r="AI13">
        <v>5</v>
      </c>
      <c r="AJ13">
        <v>5</v>
      </c>
      <c r="AK13">
        <v>5</v>
      </c>
      <c r="AL13">
        <v>5</v>
      </c>
      <c r="AM13">
        <v>5</v>
      </c>
      <c r="AN13">
        <v>5</v>
      </c>
      <c r="AO13">
        <v>5</v>
      </c>
      <c r="AP13">
        <v>5</v>
      </c>
      <c r="AQ13">
        <v>5</v>
      </c>
      <c r="AR13">
        <v>5</v>
      </c>
      <c r="AS13">
        <v>5</v>
      </c>
      <c r="AT13">
        <v>5</v>
      </c>
      <c r="AU13">
        <v>5</v>
      </c>
      <c r="AV13">
        <v>5</v>
      </c>
      <c r="AW13">
        <v>5</v>
      </c>
      <c r="AX13">
        <v>5</v>
      </c>
      <c r="AY13">
        <v>5</v>
      </c>
      <c r="AZ13">
        <v>5</v>
      </c>
      <c r="BA13">
        <v>5</v>
      </c>
      <c r="BB13">
        <v>5</v>
      </c>
      <c r="BC13">
        <v>5</v>
      </c>
      <c r="BD13">
        <v>5</v>
      </c>
      <c r="BE13">
        <v>5</v>
      </c>
      <c r="BF13">
        <v>5</v>
      </c>
      <c r="BG13">
        <v>5</v>
      </c>
      <c r="BH13">
        <v>5</v>
      </c>
      <c r="BI13">
        <v>5</v>
      </c>
      <c r="BJ13">
        <v>5</v>
      </c>
      <c r="BK13">
        <v>5</v>
      </c>
      <c r="BL13">
        <v>5</v>
      </c>
      <c r="BM13">
        <v>5</v>
      </c>
      <c r="BN13">
        <v>5</v>
      </c>
      <c r="BO13">
        <v>5</v>
      </c>
      <c r="BP13">
        <v>5</v>
      </c>
      <c r="BQ13">
        <v>5</v>
      </c>
      <c r="BR13">
        <v>5</v>
      </c>
      <c r="BS13">
        <v>5</v>
      </c>
      <c r="BT13">
        <v>5</v>
      </c>
      <c r="BU13">
        <v>5</v>
      </c>
      <c r="BV13">
        <v>5</v>
      </c>
      <c r="BW13">
        <v>5</v>
      </c>
      <c r="BX13">
        <v>5</v>
      </c>
      <c r="BY13">
        <v>5</v>
      </c>
      <c r="BZ13">
        <v>5</v>
      </c>
      <c r="CA13">
        <v>5</v>
      </c>
      <c r="CB13">
        <v>5</v>
      </c>
      <c r="CC13">
        <v>5</v>
      </c>
      <c r="CD13">
        <v>5</v>
      </c>
      <c r="CE13">
        <v>5</v>
      </c>
      <c r="CF13">
        <v>5</v>
      </c>
      <c r="CG13">
        <v>5</v>
      </c>
      <c r="CH13">
        <v>5</v>
      </c>
      <c r="CI13">
        <v>5</v>
      </c>
      <c r="CJ13">
        <v>5</v>
      </c>
      <c r="CK13">
        <v>5</v>
      </c>
      <c r="CL13">
        <v>5</v>
      </c>
      <c r="CM13">
        <v>5</v>
      </c>
      <c r="CN13">
        <v>5</v>
      </c>
      <c r="CO13">
        <v>5</v>
      </c>
      <c r="CP13">
        <v>5</v>
      </c>
      <c r="CQ13">
        <v>5</v>
      </c>
      <c r="CR13">
        <v>5</v>
      </c>
      <c r="CS13">
        <v>5</v>
      </c>
      <c r="CT13">
        <v>5</v>
      </c>
      <c r="CU13">
        <v>5</v>
      </c>
      <c r="CV13">
        <v>5</v>
      </c>
      <c r="CW13">
        <v>5</v>
      </c>
      <c r="CX13">
        <v>5</v>
      </c>
      <c r="CY13">
        <v>5</v>
      </c>
      <c r="CZ13">
        <v>5</v>
      </c>
      <c r="DA13">
        <v>5</v>
      </c>
      <c r="DB13">
        <v>5</v>
      </c>
      <c r="DC13">
        <v>5</v>
      </c>
      <c r="DD13">
        <v>5</v>
      </c>
      <c r="DE13">
        <v>5</v>
      </c>
      <c r="DF13">
        <v>5</v>
      </c>
      <c r="DG13">
        <v>5</v>
      </c>
      <c r="DH13">
        <v>5</v>
      </c>
    </row>
    <row r="14" spans="1:112" x14ac:dyDescent="0.25">
      <c r="A14" s="2" t="s">
        <v>14</v>
      </c>
      <c r="B14">
        <v>0</v>
      </c>
      <c r="C14">
        <v>0</v>
      </c>
      <c r="D14">
        <v>0</v>
      </c>
      <c r="E14">
        <v>0</v>
      </c>
      <c r="F14">
        <v>0</v>
      </c>
      <c r="G14">
        <v>0</v>
      </c>
      <c r="H14">
        <v>0</v>
      </c>
      <c r="I14">
        <v>0</v>
      </c>
      <c r="J14">
        <v>0</v>
      </c>
      <c r="K14">
        <v>0</v>
      </c>
      <c r="L14">
        <v>0</v>
      </c>
      <c r="M14">
        <v>0</v>
      </c>
      <c r="N14">
        <v>0</v>
      </c>
      <c r="O14">
        <v>0</v>
      </c>
      <c r="P14">
        <v>0</v>
      </c>
      <c r="Q14">
        <v>5</v>
      </c>
      <c r="R14">
        <v>5</v>
      </c>
      <c r="S14">
        <v>5</v>
      </c>
      <c r="T14">
        <v>5</v>
      </c>
      <c r="U14">
        <v>5</v>
      </c>
      <c r="V14">
        <v>5</v>
      </c>
      <c r="W14">
        <v>5</v>
      </c>
      <c r="X14">
        <v>5</v>
      </c>
      <c r="Y14">
        <v>5</v>
      </c>
      <c r="Z14">
        <v>5</v>
      </c>
      <c r="AA14">
        <v>5</v>
      </c>
      <c r="AB14">
        <v>5</v>
      </c>
      <c r="AC14">
        <v>5</v>
      </c>
      <c r="AD14">
        <v>5</v>
      </c>
      <c r="AE14">
        <v>5</v>
      </c>
      <c r="AF14">
        <v>5</v>
      </c>
      <c r="AG14">
        <v>5</v>
      </c>
      <c r="AH14">
        <v>5</v>
      </c>
      <c r="AI14">
        <v>5</v>
      </c>
      <c r="AJ14">
        <v>5</v>
      </c>
      <c r="AK14">
        <v>5</v>
      </c>
      <c r="AL14">
        <v>5</v>
      </c>
      <c r="AM14">
        <v>5</v>
      </c>
      <c r="AN14">
        <v>5</v>
      </c>
      <c r="AO14">
        <v>5</v>
      </c>
      <c r="AP14">
        <v>5</v>
      </c>
      <c r="AQ14">
        <v>5</v>
      </c>
      <c r="AR14">
        <v>5</v>
      </c>
      <c r="AS14">
        <v>5</v>
      </c>
      <c r="AT14">
        <v>5</v>
      </c>
      <c r="AU14">
        <v>5</v>
      </c>
      <c r="AV14">
        <v>5</v>
      </c>
      <c r="AW14">
        <v>5</v>
      </c>
      <c r="AX14">
        <v>5</v>
      </c>
      <c r="AY14">
        <v>5</v>
      </c>
      <c r="AZ14">
        <v>5</v>
      </c>
      <c r="BA14">
        <v>5</v>
      </c>
      <c r="BB14">
        <v>5</v>
      </c>
      <c r="BC14">
        <v>5</v>
      </c>
      <c r="BD14">
        <v>5</v>
      </c>
      <c r="BE14">
        <v>5</v>
      </c>
      <c r="BF14">
        <v>5</v>
      </c>
      <c r="BG14">
        <v>5</v>
      </c>
      <c r="BH14">
        <v>5</v>
      </c>
      <c r="BI14">
        <v>5</v>
      </c>
      <c r="BJ14">
        <v>5</v>
      </c>
      <c r="BK14">
        <v>5</v>
      </c>
      <c r="BL14">
        <v>5</v>
      </c>
      <c r="BM14">
        <v>5</v>
      </c>
      <c r="BN14">
        <v>5</v>
      </c>
      <c r="BO14">
        <v>5</v>
      </c>
      <c r="BP14">
        <v>5</v>
      </c>
      <c r="BQ14">
        <v>5</v>
      </c>
      <c r="BR14">
        <v>5</v>
      </c>
      <c r="BS14">
        <v>5</v>
      </c>
      <c r="BT14">
        <v>5</v>
      </c>
      <c r="BU14">
        <v>5</v>
      </c>
      <c r="BV14">
        <v>5</v>
      </c>
      <c r="BW14">
        <v>5</v>
      </c>
      <c r="BX14">
        <v>5</v>
      </c>
      <c r="BY14">
        <v>5</v>
      </c>
      <c r="BZ14">
        <v>5</v>
      </c>
      <c r="CA14">
        <v>5</v>
      </c>
      <c r="CB14">
        <v>5</v>
      </c>
      <c r="CC14">
        <v>5</v>
      </c>
      <c r="CD14">
        <v>5</v>
      </c>
      <c r="CE14">
        <v>5</v>
      </c>
      <c r="CF14">
        <v>5</v>
      </c>
      <c r="CG14">
        <v>5</v>
      </c>
      <c r="CH14">
        <v>5</v>
      </c>
      <c r="CI14">
        <v>5</v>
      </c>
      <c r="CJ14">
        <v>5</v>
      </c>
      <c r="CK14">
        <v>5</v>
      </c>
      <c r="CL14">
        <v>5</v>
      </c>
      <c r="CM14">
        <v>5</v>
      </c>
      <c r="CN14">
        <v>5</v>
      </c>
      <c r="CO14">
        <v>5</v>
      </c>
      <c r="CP14">
        <v>5</v>
      </c>
      <c r="CQ14">
        <v>5</v>
      </c>
      <c r="CR14">
        <v>5</v>
      </c>
      <c r="CS14">
        <v>5</v>
      </c>
      <c r="CT14">
        <v>5</v>
      </c>
      <c r="CU14">
        <v>5</v>
      </c>
      <c r="CV14">
        <v>5</v>
      </c>
      <c r="CW14">
        <v>5</v>
      </c>
      <c r="CX14">
        <v>5</v>
      </c>
      <c r="CY14">
        <v>5</v>
      </c>
      <c r="CZ14">
        <v>5</v>
      </c>
      <c r="DA14">
        <v>5</v>
      </c>
      <c r="DB14">
        <v>5</v>
      </c>
      <c r="DC14">
        <v>5</v>
      </c>
      <c r="DD14">
        <v>5</v>
      </c>
      <c r="DE14">
        <v>5</v>
      </c>
      <c r="DF14">
        <v>5</v>
      </c>
      <c r="DG14">
        <v>5</v>
      </c>
      <c r="DH14">
        <v>5</v>
      </c>
    </row>
    <row r="15" spans="1:112" x14ac:dyDescent="0.25">
      <c r="A15" s="1" t="s">
        <v>7</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row>
    <row r="16" spans="1:112" x14ac:dyDescent="0.25">
      <c r="A16" s="1" t="s">
        <v>15</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row>
    <row r="17" spans="1:112" x14ac:dyDescent="0.25">
      <c r="A17" s="3" t="s">
        <v>8</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row>
    <row r="18" spans="1:112" x14ac:dyDescent="0.25">
      <c r="A18" s="3" t="s">
        <v>16</v>
      </c>
      <c r="B18">
        <v>0</v>
      </c>
      <c r="C18">
        <v>0</v>
      </c>
      <c r="D18">
        <v>0</v>
      </c>
      <c r="E18">
        <v>0</v>
      </c>
      <c r="F18">
        <v>0</v>
      </c>
      <c r="G18">
        <v>0</v>
      </c>
      <c r="H18">
        <v>0</v>
      </c>
      <c r="I18">
        <v>0</v>
      </c>
      <c r="J18">
        <v>0</v>
      </c>
      <c r="K18">
        <v>0</v>
      </c>
      <c r="L18">
        <v>0</v>
      </c>
      <c r="M18">
        <v>0</v>
      </c>
      <c r="N18">
        <v>0</v>
      </c>
      <c r="O18">
        <v>0</v>
      </c>
      <c r="P18">
        <v>0</v>
      </c>
      <c r="Q18">
        <v>0</v>
      </c>
      <c r="R18">
        <v>0</v>
      </c>
      <c r="S18">
        <v>0</v>
      </c>
      <c r="T18">
        <v>0</v>
      </c>
      <c r="U18">
        <v>3</v>
      </c>
      <c r="V18">
        <v>3</v>
      </c>
      <c r="W18">
        <v>3</v>
      </c>
      <c r="X18">
        <v>3</v>
      </c>
      <c r="Y18">
        <v>3</v>
      </c>
      <c r="Z18">
        <v>3</v>
      </c>
      <c r="AA18">
        <v>3</v>
      </c>
      <c r="AB18">
        <v>3</v>
      </c>
      <c r="AC18">
        <v>3</v>
      </c>
      <c r="AD18">
        <v>3</v>
      </c>
      <c r="AE18">
        <v>3</v>
      </c>
      <c r="AF18">
        <v>3</v>
      </c>
      <c r="AG18">
        <v>3</v>
      </c>
      <c r="AH18">
        <v>3</v>
      </c>
      <c r="AI18">
        <v>3</v>
      </c>
      <c r="AJ18">
        <v>3</v>
      </c>
      <c r="AK18">
        <v>3</v>
      </c>
      <c r="AL18">
        <v>3</v>
      </c>
      <c r="AM18">
        <v>3</v>
      </c>
      <c r="AN18">
        <v>3</v>
      </c>
      <c r="AO18">
        <v>3</v>
      </c>
      <c r="AP18">
        <v>3</v>
      </c>
      <c r="AQ18">
        <v>3</v>
      </c>
      <c r="AR18">
        <v>3</v>
      </c>
      <c r="AS18">
        <v>3</v>
      </c>
      <c r="AT18">
        <v>3</v>
      </c>
      <c r="AU18">
        <v>5</v>
      </c>
      <c r="AV18">
        <v>5</v>
      </c>
      <c r="AW18">
        <v>5</v>
      </c>
      <c r="AX18">
        <v>5</v>
      </c>
      <c r="AY18">
        <v>5</v>
      </c>
      <c r="AZ18">
        <v>5</v>
      </c>
      <c r="BA18">
        <v>5</v>
      </c>
      <c r="BB18">
        <v>5</v>
      </c>
      <c r="BC18">
        <v>5</v>
      </c>
      <c r="BD18">
        <v>5</v>
      </c>
      <c r="BE18">
        <v>5</v>
      </c>
      <c r="BF18">
        <v>5</v>
      </c>
      <c r="BG18">
        <v>5</v>
      </c>
      <c r="BH18">
        <v>5</v>
      </c>
      <c r="BI18">
        <v>5</v>
      </c>
      <c r="BJ18">
        <v>5</v>
      </c>
      <c r="BK18">
        <v>5</v>
      </c>
      <c r="BL18">
        <v>5</v>
      </c>
      <c r="BM18">
        <v>5</v>
      </c>
      <c r="BN18">
        <v>5</v>
      </c>
      <c r="BO18">
        <v>5</v>
      </c>
      <c r="BP18">
        <v>5</v>
      </c>
      <c r="BQ18">
        <v>5</v>
      </c>
      <c r="BR18">
        <v>5</v>
      </c>
      <c r="BS18">
        <v>5</v>
      </c>
      <c r="BT18">
        <v>5</v>
      </c>
      <c r="BU18">
        <v>5</v>
      </c>
      <c r="BV18">
        <v>5</v>
      </c>
      <c r="BW18">
        <v>5</v>
      </c>
      <c r="BX18">
        <v>5</v>
      </c>
      <c r="BY18">
        <v>5</v>
      </c>
      <c r="BZ18">
        <v>5</v>
      </c>
      <c r="CA18">
        <v>5</v>
      </c>
      <c r="CB18">
        <v>5</v>
      </c>
      <c r="CC18">
        <v>5</v>
      </c>
      <c r="CD18">
        <v>5</v>
      </c>
      <c r="CE18">
        <v>5</v>
      </c>
      <c r="CF18">
        <v>5</v>
      </c>
      <c r="CG18">
        <v>5</v>
      </c>
      <c r="CH18">
        <v>5</v>
      </c>
      <c r="CI18">
        <v>5</v>
      </c>
      <c r="CJ18">
        <v>5</v>
      </c>
      <c r="CK18">
        <v>5</v>
      </c>
      <c r="CL18">
        <v>5</v>
      </c>
      <c r="CM18">
        <v>5</v>
      </c>
      <c r="CN18">
        <v>5</v>
      </c>
      <c r="CO18">
        <v>5</v>
      </c>
      <c r="CP18">
        <v>5</v>
      </c>
      <c r="CQ18">
        <v>5</v>
      </c>
      <c r="CR18">
        <v>5</v>
      </c>
      <c r="CS18">
        <v>5</v>
      </c>
      <c r="CT18">
        <v>5</v>
      </c>
      <c r="CU18">
        <v>5</v>
      </c>
      <c r="CV18">
        <v>5</v>
      </c>
      <c r="CW18">
        <v>5</v>
      </c>
      <c r="CX18">
        <v>5</v>
      </c>
      <c r="CY18">
        <v>5</v>
      </c>
      <c r="CZ18">
        <v>5</v>
      </c>
      <c r="DA18">
        <v>5</v>
      </c>
      <c r="DB18">
        <v>5</v>
      </c>
      <c r="DC18">
        <v>5</v>
      </c>
      <c r="DD18">
        <v>5</v>
      </c>
      <c r="DE18">
        <v>5</v>
      </c>
      <c r="DF18">
        <v>5</v>
      </c>
      <c r="DG18">
        <v>5</v>
      </c>
      <c r="DH18">
        <v>5</v>
      </c>
    </row>
    <row r="19" spans="1:112" s="4" customFormat="1" x14ac:dyDescent="0.25">
      <c r="A19" s="7" t="s">
        <v>17</v>
      </c>
      <c r="B19" s="4">
        <f t="shared" ref="B19:AG19" si="0">SUM(B2:B18)</f>
        <v>0</v>
      </c>
      <c r="C19" s="4">
        <f t="shared" si="0"/>
        <v>0</v>
      </c>
      <c r="D19" s="4">
        <f t="shared" si="0"/>
        <v>0</v>
      </c>
      <c r="E19" s="4">
        <f t="shared" si="0"/>
        <v>0</v>
      </c>
      <c r="F19" s="4">
        <f t="shared" si="0"/>
        <v>0</v>
      </c>
      <c r="G19" s="4">
        <f t="shared" si="0"/>
        <v>0</v>
      </c>
      <c r="H19" s="4">
        <f t="shared" si="0"/>
        <v>0</v>
      </c>
      <c r="I19" s="4">
        <f t="shared" si="0"/>
        <v>0</v>
      </c>
      <c r="J19" s="4">
        <f t="shared" si="0"/>
        <v>0</v>
      </c>
      <c r="K19" s="4">
        <f t="shared" si="0"/>
        <v>0</v>
      </c>
      <c r="L19" s="4">
        <f t="shared" si="0"/>
        <v>0</v>
      </c>
      <c r="M19" s="4">
        <f t="shared" si="0"/>
        <v>0</v>
      </c>
      <c r="N19" s="4">
        <f t="shared" si="0"/>
        <v>0</v>
      </c>
      <c r="O19" s="4">
        <f t="shared" si="0"/>
        <v>0</v>
      </c>
      <c r="P19" s="4">
        <f t="shared" si="0"/>
        <v>0</v>
      </c>
      <c r="Q19" s="4">
        <f t="shared" si="0"/>
        <v>32</v>
      </c>
      <c r="R19" s="4">
        <f t="shared" si="0"/>
        <v>32</v>
      </c>
      <c r="S19" s="4">
        <f t="shared" si="0"/>
        <v>32</v>
      </c>
      <c r="T19" s="4">
        <f t="shared" si="0"/>
        <v>32</v>
      </c>
      <c r="U19" s="4">
        <f t="shared" si="0"/>
        <v>35</v>
      </c>
      <c r="V19" s="4">
        <f t="shared" si="0"/>
        <v>35</v>
      </c>
      <c r="W19" s="4">
        <f t="shared" si="0"/>
        <v>35</v>
      </c>
      <c r="X19" s="4">
        <f t="shared" si="0"/>
        <v>35</v>
      </c>
      <c r="Y19" s="4">
        <f t="shared" si="0"/>
        <v>64</v>
      </c>
      <c r="Z19" s="4">
        <f t="shared" si="0"/>
        <v>64</v>
      </c>
      <c r="AA19" s="4">
        <f t="shared" si="0"/>
        <v>64</v>
      </c>
      <c r="AB19" s="4">
        <f t="shared" si="0"/>
        <v>64</v>
      </c>
      <c r="AC19" s="4">
        <f t="shared" si="0"/>
        <v>64</v>
      </c>
      <c r="AD19" s="4">
        <f t="shared" si="0"/>
        <v>64</v>
      </c>
      <c r="AE19" s="4">
        <f t="shared" si="0"/>
        <v>64</v>
      </c>
      <c r="AF19" s="4">
        <f t="shared" si="0"/>
        <v>64</v>
      </c>
      <c r="AG19" s="4">
        <f t="shared" si="0"/>
        <v>64</v>
      </c>
      <c r="AH19" s="4">
        <f t="shared" ref="AH19:BM19" si="1">SUM(AH2:AH18)</f>
        <v>64</v>
      </c>
      <c r="AI19" s="4">
        <f t="shared" si="1"/>
        <v>64</v>
      </c>
      <c r="AJ19" s="4">
        <f t="shared" si="1"/>
        <v>64</v>
      </c>
      <c r="AK19" s="4">
        <f t="shared" si="1"/>
        <v>64</v>
      </c>
      <c r="AL19" s="4">
        <f t="shared" si="1"/>
        <v>64</v>
      </c>
      <c r="AM19" s="4">
        <f t="shared" si="1"/>
        <v>64</v>
      </c>
      <c r="AN19" s="4">
        <f t="shared" si="1"/>
        <v>64</v>
      </c>
      <c r="AO19" s="4">
        <f t="shared" si="1"/>
        <v>64</v>
      </c>
      <c r="AP19" s="4">
        <f t="shared" si="1"/>
        <v>64</v>
      </c>
      <c r="AQ19" s="4">
        <f t="shared" si="1"/>
        <v>64</v>
      </c>
      <c r="AR19" s="4">
        <f t="shared" si="1"/>
        <v>64</v>
      </c>
      <c r="AS19" s="4">
        <f t="shared" si="1"/>
        <v>64</v>
      </c>
      <c r="AT19" s="4">
        <f t="shared" si="1"/>
        <v>64</v>
      </c>
      <c r="AU19" s="4">
        <f t="shared" si="1"/>
        <v>66</v>
      </c>
      <c r="AV19" s="4">
        <f t="shared" si="1"/>
        <v>66</v>
      </c>
      <c r="AW19" s="4">
        <f t="shared" si="1"/>
        <v>66</v>
      </c>
      <c r="AX19" s="4">
        <f t="shared" si="1"/>
        <v>66</v>
      </c>
      <c r="AY19" s="4">
        <f t="shared" si="1"/>
        <v>66</v>
      </c>
      <c r="AZ19" s="4">
        <f t="shared" si="1"/>
        <v>66</v>
      </c>
      <c r="BA19" s="4">
        <f t="shared" si="1"/>
        <v>66</v>
      </c>
      <c r="BB19" s="4">
        <f t="shared" si="1"/>
        <v>66</v>
      </c>
      <c r="BC19" s="4">
        <f t="shared" si="1"/>
        <v>66</v>
      </c>
      <c r="BD19" s="4">
        <f t="shared" si="1"/>
        <v>66</v>
      </c>
      <c r="BE19" s="4">
        <f t="shared" si="1"/>
        <v>66</v>
      </c>
      <c r="BF19" s="4">
        <f t="shared" si="1"/>
        <v>66</v>
      </c>
      <c r="BG19" s="4">
        <f t="shared" si="1"/>
        <v>66</v>
      </c>
      <c r="BH19" s="4">
        <f t="shared" si="1"/>
        <v>66</v>
      </c>
      <c r="BI19" s="4">
        <f t="shared" si="1"/>
        <v>66</v>
      </c>
      <c r="BJ19" s="4">
        <f t="shared" si="1"/>
        <v>66</v>
      </c>
      <c r="BK19" s="4">
        <f t="shared" si="1"/>
        <v>66</v>
      </c>
      <c r="BL19" s="4">
        <f t="shared" si="1"/>
        <v>66</v>
      </c>
      <c r="BM19" s="4">
        <f t="shared" si="1"/>
        <v>66</v>
      </c>
      <c r="BN19" s="4">
        <f t="shared" ref="BN19:CS19" si="2">SUM(BN2:BN18)</f>
        <v>66</v>
      </c>
      <c r="BO19" s="4">
        <f t="shared" si="2"/>
        <v>66</v>
      </c>
      <c r="BP19" s="4">
        <f t="shared" si="2"/>
        <v>66</v>
      </c>
      <c r="BQ19" s="4">
        <f t="shared" si="2"/>
        <v>66</v>
      </c>
      <c r="BR19" s="4">
        <f t="shared" si="2"/>
        <v>66</v>
      </c>
      <c r="BS19" s="4">
        <f t="shared" si="2"/>
        <v>66</v>
      </c>
      <c r="BT19" s="4">
        <f t="shared" si="2"/>
        <v>66</v>
      </c>
      <c r="BU19" s="4">
        <f t="shared" si="2"/>
        <v>66</v>
      </c>
      <c r="BV19" s="4">
        <f t="shared" si="2"/>
        <v>66</v>
      </c>
      <c r="BW19" s="4">
        <f t="shared" si="2"/>
        <v>66</v>
      </c>
      <c r="BX19" s="4">
        <f t="shared" si="2"/>
        <v>66</v>
      </c>
      <c r="BY19" s="4">
        <f t="shared" si="2"/>
        <v>66</v>
      </c>
      <c r="BZ19" s="4">
        <f t="shared" si="2"/>
        <v>66</v>
      </c>
      <c r="CA19" s="4">
        <f t="shared" si="2"/>
        <v>66</v>
      </c>
      <c r="CB19" s="4">
        <f t="shared" si="2"/>
        <v>66</v>
      </c>
      <c r="CC19" s="4">
        <f t="shared" si="2"/>
        <v>66</v>
      </c>
      <c r="CD19" s="4">
        <f t="shared" si="2"/>
        <v>66</v>
      </c>
      <c r="CE19" s="4">
        <f t="shared" si="2"/>
        <v>66</v>
      </c>
      <c r="CF19" s="4">
        <f t="shared" si="2"/>
        <v>66</v>
      </c>
      <c r="CG19" s="4">
        <f t="shared" si="2"/>
        <v>66</v>
      </c>
      <c r="CH19" s="4">
        <f t="shared" si="2"/>
        <v>66</v>
      </c>
      <c r="CI19" s="4">
        <f t="shared" si="2"/>
        <v>66</v>
      </c>
      <c r="CJ19" s="4">
        <f t="shared" si="2"/>
        <v>66</v>
      </c>
      <c r="CK19" s="4">
        <f t="shared" si="2"/>
        <v>66</v>
      </c>
      <c r="CL19" s="4">
        <f t="shared" si="2"/>
        <v>66</v>
      </c>
      <c r="CM19" s="4">
        <f t="shared" si="2"/>
        <v>66</v>
      </c>
      <c r="CN19" s="4">
        <f t="shared" si="2"/>
        <v>66</v>
      </c>
      <c r="CO19" s="4">
        <f t="shared" si="2"/>
        <v>66</v>
      </c>
      <c r="CP19" s="4">
        <f t="shared" si="2"/>
        <v>59</v>
      </c>
      <c r="CQ19" s="4">
        <f t="shared" si="2"/>
        <v>59</v>
      </c>
      <c r="CR19" s="4">
        <f t="shared" si="2"/>
        <v>59</v>
      </c>
      <c r="CS19" s="4">
        <f t="shared" si="2"/>
        <v>59</v>
      </c>
      <c r="CT19" s="4">
        <f t="shared" ref="CT19:DH19" si="3">SUM(CT2:CT18)</f>
        <v>59</v>
      </c>
      <c r="CU19" s="4">
        <f t="shared" si="3"/>
        <v>59</v>
      </c>
      <c r="CV19" s="4">
        <f t="shared" si="3"/>
        <v>59</v>
      </c>
      <c r="CW19" s="4">
        <f t="shared" si="3"/>
        <v>55</v>
      </c>
      <c r="CX19" s="4">
        <f t="shared" si="3"/>
        <v>55</v>
      </c>
      <c r="CY19" s="4">
        <f t="shared" si="3"/>
        <v>55</v>
      </c>
      <c r="CZ19" s="4">
        <f t="shared" si="3"/>
        <v>55</v>
      </c>
      <c r="DA19" s="4">
        <f t="shared" si="3"/>
        <v>55</v>
      </c>
      <c r="DB19" s="4">
        <f t="shared" si="3"/>
        <v>55</v>
      </c>
      <c r="DC19" s="4">
        <f t="shared" si="3"/>
        <v>55</v>
      </c>
      <c r="DD19" s="4">
        <f t="shared" si="3"/>
        <v>55</v>
      </c>
      <c r="DE19" s="4">
        <f t="shared" si="3"/>
        <v>55</v>
      </c>
      <c r="DF19" s="4">
        <f t="shared" si="3"/>
        <v>55</v>
      </c>
      <c r="DG19" s="4">
        <f t="shared" si="3"/>
        <v>55</v>
      </c>
      <c r="DH19" s="4">
        <f t="shared" si="3"/>
        <v>55</v>
      </c>
    </row>
    <row r="20" spans="1:112" s="4" customFormat="1" x14ac:dyDescent="0.25">
      <c r="A20" s="7" t="s">
        <v>36</v>
      </c>
      <c r="B20" s="4">
        <f t="shared" ref="B20:AG20" si="4">SUM(B2:B18)/17</f>
        <v>0</v>
      </c>
      <c r="C20" s="4">
        <f t="shared" si="4"/>
        <v>0</v>
      </c>
      <c r="D20" s="4">
        <f t="shared" si="4"/>
        <v>0</v>
      </c>
      <c r="E20" s="4">
        <f t="shared" si="4"/>
        <v>0</v>
      </c>
      <c r="F20" s="4">
        <f t="shared" si="4"/>
        <v>0</v>
      </c>
      <c r="G20" s="4">
        <f t="shared" si="4"/>
        <v>0</v>
      </c>
      <c r="H20" s="4">
        <f t="shared" si="4"/>
        <v>0</v>
      </c>
      <c r="I20" s="4">
        <f t="shared" si="4"/>
        <v>0</v>
      </c>
      <c r="J20" s="4">
        <f t="shared" si="4"/>
        <v>0</v>
      </c>
      <c r="K20" s="4">
        <f t="shared" si="4"/>
        <v>0</v>
      </c>
      <c r="L20" s="4">
        <f t="shared" si="4"/>
        <v>0</v>
      </c>
      <c r="M20" s="4">
        <f t="shared" si="4"/>
        <v>0</v>
      </c>
      <c r="N20" s="4">
        <f t="shared" si="4"/>
        <v>0</v>
      </c>
      <c r="O20" s="4">
        <f t="shared" si="4"/>
        <v>0</v>
      </c>
      <c r="P20" s="4">
        <f t="shared" si="4"/>
        <v>0</v>
      </c>
      <c r="Q20" s="4">
        <f t="shared" si="4"/>
        <v>1.8823529411764706</v>
      </c>
      <c r="R20" s="4">
        <f t="shared" si="4"/>
        <v>1.8823529411764706</v>
      </c>
      <c r="S20" s="4">
        <f t="shared" si="4"/>
        <v>1.8823529411764706</v>
      </c>
      <c r="T20" s="4">
        <f t="shared" si="4"/>
        <v>1.8823529411764706</v>
      </c>
      <c r="U20" s="4">
        <f t="shared" si="4"/>
        <v>2.0588235294117645</v>
      </c>
      <c r="V20" s="4">
        <f t="shared" si="4"/>
        <v>2.0588235294117645</v>
      </c>
      <c r="W20" s="4">
        <f t="shared" si="4"/>
        <v>2.0588235294117645</v>
      </c>
      <c r="X20" s="4">
        <f t="shared" si="4"/>
        <v>2.0588235294117645</v>
      </c>
      <c r="Y20" s="4">
        <f t="shared" si="4"/>
        <v>3.7647058823529411</v>
      </c>
      <c r="Z20" s="4">
        <f t="shared" si="4"/>
        <v>3.7647058823529411</v>
      </c>
      <c r="AA20" s="4">
        <f t="shared" si="4"/>
        <v>3.7647058823529411</v>
      </c>
      <c r="AB20" s="4">
        <f t="shared" si="4"/>
        <v>3.7647058823529411</v>
      </c>
      <c r="AC20" s="4">
        <f t="shared" si="4"/>
        <v>3.7647058823529411</v>
      </c>
      <c r="AD20" s="4">
        <f t="shared" si="4"/>
        <v>3.7647058823529411</v>
      </c>
      <c r="AE20" s="4">
        <f t="shared" si="4"/>
        <v>3.7647058823529411</v>
      </c>
      <c r="AF20" s="4">
        <f t="shared" si="4"/>
        <v>3.7647058823529411</v>
      </c>
      <c r="AG20" s="4">
        <f t="shared" si="4"/>
        <v>3.7647058823529411</v>
      </c>
      <c r="AH20" s="4">
        <f t="shared" ref="AH20:BM20" si="5">SUM(AH2:AH18)/17</f>
        <v>3.7647058823529411</v>
      </c>
      <c r="AI20" s="4">
        <f t="shared" si="5"/>
        <v>3.7647058823529411</v>
      </c>
      <c r="AJ20" s="4">
        <f t="shared" si="5"/>
        <v>3.7647058823529411</v>
      </c>
      <c r="AK20" s="4">
        <f t="shared" si="5"/>
        <v>3.7647058823529411</v>
      </c>
      <c r="AL20" s="4">
        <f t="shared" si="5"/>
        <v>3.7647058823529411</v>
      </c>
      <c r="AM20" s="4">
        <f t="shared" si="5"/>
        <v>3.7647058823529411</v>
      </c>
      <c r="AN20" s="4">
        <f t="shared" si="5"/>
        <v>3.7647058823529411</v>
      </c>
      <c r="AO20" s="4">
        <f t="shared" si="5"/>
        <v>3.7647058823529411</v>
      </c>
      <c r="AP20" s="4">
        <f t="shared" si="5"/>
        <v>3.7647058823529411</v>
      </c>
      <c r="AQ20" s="4">
        <f t="shared" si="5"/>
        <v>3.7647058823529411</v>
      </c>
      <c r="AR20" s="4">
        <f t="shared" si="5"/>
        <v>3.7647058823529411</v>
      </c>
      <c r="AS20" s="4">
        <f t="shared" si="5"/>
        <v>3.7647058823529411</v>
      </c>
      <c r="AT20" s="4">
        <f t="shared" si="5"/>
        <v>3.7647058823529411</v>
      </c>
      <c r="AU20" s="4">
        <f t="shared" si="5"/>
        <v>3.8823529411764706</v>
      </c>
      <c r="AV20" s="4">
        <f t="shared" si="5"/>
        <v>3.8823529411764706</v>
      </c>
      <c r="AW20" s="4">
        <f t="shared" si="5"/>
        <v>3.8823529411764706</v>
      </c>
      <c r="AX20" s="4">
        <f t="shared" si="5"/>
        <v>3.8823529411764706</v>
      </c>
      <c r="AY20" s="4">
        <f t="shared" si="5"/>
        <v>3.8823529411764706</v>
      </c>
      <c r="AZ20" s="4">
        <f t="shared" si="5"/>
        <v>3.8823529411764706</v>
      </c>
      <c r="BA20" s="4">
        <f t="shared" si="5"/>
        <v>3.8823529411764706</v>
      </c>
      <c r="BB20" s="4">
        <f t="shared" si="5"/>
        <v>3.8823529411764706</v>
      </c>
      <c r="BC20" s="4">
        <f t="shared" si="5"/>
        <v>3.8823529411764706</v>
      </c>
      <c r="BD20" s="4">
        <f t="shared" si="5"/>
        <v>3.8823529411764706</v>
      </c>
      <c r="BE20" s="4">
        <f t="shared" si="5"/>
        <v>3.8823529411764706</v>
      </c>
      <c r="BF20" s="4">
        <f t="shared" si="5"/>
        <v>3.8823529411764706</v>
      </c>
      <c r="BG20" s="4">
        <f t="shared" si="5"/>
        <v>3.8823529411764706</v>
      </c>
      <c r="BH20" s="4">
        <f t="shared" si="5"/>
        <v>3.8823529411764706</v>
      </c>
      <c r="BI20" s="4">
        <f t="shared" si="5"/>
        <v>3.8823529411764706</v>
      </c>
      <c r="BJ20" s="4">
        <f t="shared" si="5"/>
        <v>3.8823529411764706</v>
      </c>
      <c r="BK20" s="4">
        <f t="shared" si="5"/>
        <v>3.8823529411764706</v>
      </c>
      <c r="BL20" s="4">
        <f t="shared" si="5"/>
        <v>3.8823529411764706</v>
      </c>
      <c r="BM20" s="4">
        <f t="shared" si="5"/>
        <v>3.8823529411764706</v>
      </c>
      <c r="BN20" s="4">
        <f t="shared" ref="BN20:CS20" si="6">SUM(BN2:BN18)/17</f>
        <v>3.8823529411764706</v>
      </c>
      <c r="BO20" s="4">
        <f t="shared" si="6"/>
        <v>3.8823529411764706</v>
      </c>
      <c r="BP20" s="4">
        <f t="shared" si="6"/>
        <v>3.8823529411764706</v>
      </c>
      <c r="BQ20" s="4">
        <f t="shared" si="6"/>
        <v>3.8823529411764706</v>
      </c>
      <c r="BR20" s="4">
        <f t="shared" si="6"/>
        <v>3.8823529411764706</v>
      </c>
      <c r="BS20" s="4">
        <f t="shared" si="6"/>
        <v>3.8823529411764706</v>
      </c>
      <c r="BT20" s="4">
        <f t="shared" si="6"/>
        <v>3.8823529411764706</v>
      </c>
      <c r="BU20" s="4">
        <f t="shared" si="6"/>
        <v>3.8823529411764706</v>
      </c>
      <c r="BV20" s="4">
        <f t="shared" si="6"/>
        <v>3.8823529411764706</v>
      </c>
      <c r="BW20" s="4">
        <f t="shared" si="6"/>
        <v>3.8823529411764706</v>
      </c>
      <c r="BX20" s="4">
        <f t="shared" si="6"/>
        <v>3.8823529411764706</v>
      </c>
      <c r="BY20" s="4">
        <f t="shared" si="6"/>
        <v>3.8823529411764706</v>
      </c>
      <c r="BZ20" s="4">
        <f t="shared" si="6"/>
        <v>3.8823529411764706</v>
      </c>
      <c r="CA20" s="4">
        <f t="shared" si="6"/>
        <v>3.8823529411764706</v>
      </c>
      <c r="CB20" s="4">
        <f t="shared" si="6"/>
        <v>3.8823529411764706</v>
      </c>
      <c r="CC20" s="4">
        <f t="shared" si="6"/>
        <v>3.8823529411764706</v>
      </c>
      <c r="CD20" s="4">
        <f t="shared" si="6"/>
        <v>3.8823529411764706</v>
      </c>
      <c r="CE20" s="4">
        <f t="shared" si="6"/>
        <v>3.8823529411764706</v>
      </c>
      <c r="CF20" s="4">
        <f t="shared" si="6"/>
        <v>3.8823529411764706</v>
      </c>
      <c r="CG20" s="4">
        <f t="shared" si="6"/>
        <v>3.8823529411764706</v>
      </c>
      <c r="CH20" s="4">
        <f t="shared" si="6"/>
        <v>3.8823529411764706</v>
      </c>
      <c r="CI20" s="4">
        <f t="shared" si="6"/>
        <v>3.8823529411764706</v>
      </c>
      <c r="CJ20" s="4">
        <f t="shared" si="6"/>
        <v>3.8823529411764706</v>
      </c>
      <c r="CK20" s="4">
        <f t="shared" si="6"/>
        <v>3.8823529411764706</v>
      </c>
      <c r="CL20" s="4">
        <f t="shared" si="6"/>
        <v>3.8823529411764706</v>
      </c>
      <c r="CM20" s="4">
        <f t="shared" si="6"/>
        <v>3.8823529411764706</v>
      </c>
      <c r="CN20" s="4">
        <f t="shared" si="6"/>
        <v>3.8823529411764706</v>
      </c>
      <c r="CO20" s="4">
        <f t="shared" si="6"/>
        <v>3.8823529411764706</v>
      </c>
      <c r="CP20" s="4">
        <f t="shared" si="6"/>
        <v>3.4705882352941178</v>
      </c>
      <c r="CQ20" s="4">
        <f t="shared" si="6"/>
        <v>3.4705882352941178</v>
      </c>
      <c r="CR20" s="4">
        <f t="shared" si="6"/>
        <v>3.4705882352941178</v>
      </c>
      <c r="CS20" s="4">
        <f t="shared" si="6"/>
        <v>3.4705882352941178</v>
      </c>
      <c r="CT20" s="4">
        <f t="shared" ref="CT20:DH20" si="7">SUM(CT2:CT18)/17</f>
        <v>3.4705882352941178</v>
      </c>
      <c r="CU20" s="4">
        <f t="shared" si="7"/>
        <v>3.4705882352941178</v>
      </c>
      <c r="CV20" s="4">
        <f t="shared" si="7"/>
        <v>3.4705882352941178</v>
      </c>
      <c r="CW20" s="4">
        <f t="shared" si="7"/>
        <v>3.2352941176470589</v>
      </c>
      <c r="CX20" s="4">
        <f t="shared" si="7"/>
        <v>3.2352941176470589</v>
      </c>
      <c r="CY20" s="4">
        <f t="shared" si="7"/>
        <v>3.2352941176470589</v>
      </c>
      <c r="CZ20" s="4">
        <f t="shared" si="7"/>
        <v>3.2352941176470589</v>
      </c>
      <c r="DA20" s="4">
        <f t="shared" si="7"/>
        <v>3.2352941176470589</v>
      </c>
      <c r="DB20" s="4">
        <f t="shared" si="7"/>
        <v>3.2352941176470589</v>
      </c>
      <c r="DC20" s="4">
        <f t="shared" si="7"/>
        <v>3.2352941176470589</v>
      </c>
      <c r="DD20" s="4">
        <f t="shared" si="7"/>
        <v>3.2352941176470589</v>
      </c>
      <c r="DE20" s="4">
        <f t="shared" si="7"/>
        <v>3.2352941176470589</v>
      </c>
      <c r="DF20" s="4">
        <f t="shared" si="7"/>
        <v>3.2352941176470589</v>
      </c>
      <c r="DG20" s="4">
        <f t="shared" si="7"/>
        <v>3.2352941176470589</v>
      </c>
      <c r="DH20" s="4">
        <f t="shared" si="7"/>
        <v>3.2352941176470589</v>
      </c>
    </row>
    <row r="21" spans="1:112" s="4" customFormat="1" x14ac:dyDescent="0.25">
      <c r="A21" s="7" t="s">
        <v>37</v>
      </c>
      <c r="B21" s="4">
        <f t="shared" ref="B21:AG21" si="8">SUM(B2:B14,B16,B18)/15</f>
        <v>0</v>
      </c>
      <c r="C21" s="4">
        <f t="shared" si="8"/>
        <v>0</v>
      </c>
      <c r="D21" s="4">
        <f t="shared" si="8"/>
        <v>0</v>
      </c>
      <c r="E21" s="4">
        <f t="shared" si="8"/>
        <v>0</v>
      </c>
      <c r="F21" s="4">
        <f t="shared" si="8"/>
        <v>0</v>
      </c>
      <c r="G21" s="4">
        <f t="shared" si="8"/>
        <v>0</v>
      </c>
      <c r="H21" s="4">
        <f t="shared" si="8"/>
        <v>0</v>
      </c>
      <c r="I21" s="4">
        <f t="shared" si="8"/>
        <v>0</v>
      </c>
      <c r="J21" s="4">
        <f t="shared" si="8"/>
        <v>0</v>
      </c>
      <c r="K21" s="4">
        <f t="shared" si="8"/>
        <v>0</v>
      </c>
      <c r="L21" s="4">
        <f t="shared" si="8"/>
        <v>0</v>
      </c>
      <c r="M21" s="4">
        <f t="shared" si="8"/>
        <v>0</v>
      </c>
      <c r="N21" s="4">
        <f t="shared" si="8"/>
        <v>0</v>
      </c>
      <c r="O21" s="4">
        <f t="shared" si="8"/>
        <v>0</v>
      </c>
      <c r="P21" s="4">
        <f t="shared" si="8"/>
        <v>0</v>
      </c>
      <c r="Q21" s="4">
        <f t="shared" si="8"/>
        <v>2.1333333333333333</v>
      </c>
      <c r="R21" s="4">
        <f t="shared" si="8"/>
        <v>2.1333333333333333</v>
      </c>
      <c r="S21" s="4">
        <f t="shared" si="8"/>
        <v>2.1333333333333333</v>
      </c>
      <c r="T21" s="4">
        <f t="shared" si="8"/>
        <v>2.1333333333333333</v>
      </c>
      <c r="U21" s="4">
        <f t="shared" si="8"/>
        <v>2.3333333333333335</v>
      </c>
      <c r="V21" s="4">
        <f t="shared" si="8"/>
        <v>2.3333333333333335</v>
      </c>
      <c r="W21" s="4">
        <f t="shared" si="8"/>
        <v>2.3333333333333335</v>
      </c>
      <c r="X21" s="4">
        <f t="shared" si="8"/>
        <v>2.3333333333333335</v>
      </c>
      <c r="Y21" s="4">
        <f t="shared" si="8"/>
        <v>4.2666666666666666</v>
      </c>
      <c r="Z21" s="4">
        <f t="shared" si="8"/>
        <v>4.2666666666666666</v>
      </c>
      <c r="AA21" s="4">
        <f t="shared" si="8"/>
        <v>4.2666666666666666</v>
      </c>
      <c r="AB21" s="4">
        <f t="shared" si="8"/>
        <v>4.2666666666666666</v>
      </c>
      <c r="AC21" s="4">
        <f t="shared" si="8"/>
        <v>4.2666666666666666</v>
      </c>
      <c r="AD21" s="4">
        <f t="shared" si="8"/>
        <v>4.2666666666666666</v>
      </c>
      <c r="AE21" s="4">
        <f t="shared" si="8"/>
        <v>4.2666666666666666</v>
      </c>
      <c r="AF21" s="4">
        <f t="shared" si="8"/>
        <v>4.2666666666666666</v>
      </c>
      <c r="AG21" s="4">
        <f t="shared" si="8"/>
        <v>4.2666666666666666</v>
      </c>
      <c r="AH21" s="4">
        <f t="shared" ref="AH21:BM21" si="9">SUM(AH2:AH14,AH16,AH18)/15</f>
        <v>4.2666666666666666</v>
      </c>
      <c r="AI21" s="4">
        <f t="shared" si="9"/>
        <v>4.2666666666666666</v>
      </c>
      <c r="AJ21" s="4">
        <f t="shared" si="9"/>
        <v>4.2666666666666666</v>
      </c>
      <c r="AK21" s="4">
        <f t="shared" si="9"/>
        <v>4.2666666666666666</v>
      </c>
      <c r="AL21" s="4">
        <f t="shared" si="9"/>
        <v>4.2666666666666666</v>
      </c>
      <c r="AM21" s="4">
        <f t="shared" si="9"/>
        <v>4.2666666666666666</v>
      </c>
      <c r="AN21" s="4">
        <f t="shared" si="9"/>
        <v>4.2666666666666666</v>
      </c>
      <c r="AO21" s="4">
        <f t="shared" si="9"/>
        <v>4.2666666666666666</v>
      </c>
      <c r="AP21" s="4">
        <f t="shared" si="9"/>
        <v>4.2666666666666666</v>
      </c>
      <c r="AQ21" s="4">
        <f t="shared" si="9"/>
        <v>4.2666666666666666</v>
      </c>
      <c r="AR21" s="4">
        <f t="shared" si="9"/>
        <v>4.2666666666666666</v>
      </c>
      <c r="AS21" s="4">
        <f t="shared" si="9"/>
        <v>4.2666666666666666</v>
      </c>
      <c r="AT21" s="4">
        <f t="shared" si="9"/>
        <v>4.2666666666666666</v>
      </c>
      <c r="AU21" s="4">
        <f t="shared" si="9"/>
        <v>4.4000000000000004</v>
      </c>
      <c r="AV21" s="4">
        <f t="shared" si="9"/>
        <v>4.4000000000000004</v>
      </c>
      <c r="AW21" s="4">
        <f t="shared" si="9"/>
        <v>4.4000000000000004</v>
      </c>
      <c r="AX21" s="4">
        <f t="shared" si="9"/>
        <v>4.4000000000000004</v>
      </c>
      <c r="AY21" s="4">
        <f t="shared" si="9"/>
        <v>4.4000000000000004</v>
      </c>
      <c r="AZ21" s="4">
        <f t="shared" si="9"/>
        <v>4.4000000000000004</v>
      </c>
      <c r="BA21" s="4">
        <f t="shared" si="9"/>
        <v>4.4000000000000004</v>
      </c>
      <c r="BB21" s="4">
        <f t="shared" si="9"/>
        <v>4.4000000000000004</v>
      </c>
      <c r="BC21" s="4">
        <f t="shared" si="9"/>
        <v>4.4000000000000004</v>
      </c>
      <c r="BD21" s="4">
        <f t="shared" si="9"/>
        <v>4.4000000000000004</v>
      </c>
      <c r="BE21" s="4">
        <f t="shared" si="9"/>
        <v>4.4000000000000004</v>
      </c>
      <c r="BF21" s="4">
        <f t="shared" si="9"/>
        <v>4.4000000000000004</v>
      </c>
      <c r="BG21" s="4">
        <f t="shared" si="9"/>
        <v>4.4000000000000004</v>
      </c>
      <c r="BH21" s="4">
        <f t="shared" si="9"/>
        <v>4.4000000000000004</v>
      </c>
      <c r="BI21" s="4">
        <f t="shared" si="9"/>
        <v>4.4000000000000004</v>
      </c>
      <c r="BJ21" s="4">
        <f t="shared" si="9"/>
        <v>4.4000000000000004</v>
      </c>
      <c r="BK21" s="4">
        <f t="shared" si="9"/>
        <v>4.4000000000000004</v>
      </c>
      <c r="BL21" s="4">
        <f t="shared" si="9"/>
        <v>4.4000000000000004</v>
      </c>
      <c r="BM21" s="4">
        <f t="shared" si="9"/>
        <v>4.4000000000000004</v>
      </c>
      <c r="BN21" s="4">
        <f t="shared" ref="BN21:CS21" si="10">SUM(BN2:BN14,BN16,BN18)/15</f>
        <v>4.4000000000000004</v>
      </c>
      <c r="BO21" s="4">
        <f t="shared" si="10"/>
        <v>4.4000000000000004</v>
      </c>
      <c r="BP21" s="4">
        <f t="shared" si="10"/>
        <v>4.4000000000000004</v>
      </c>
      <c r="BQ21" s="4">
        <f t="shared" si="10"/>
        <v>4.4000000000000004</v>
      </c>
      <c r="BR21" s="4">
        <f t="shared" si="10"/>
        <v>4.4000000000000004</v>
      </c>
      <c r="BS21" s="4">
        <f t="shared" si="10"/>
        <v>4.4000000000000004</v>
      </c>
      <c r="BT21" s="4">
        <f t="shared" si="10"/>
        <v>4.4000000000000004</v>
      </c>
      <c r="BU21" s="4">
        <f t="shared" si="10"/>
        <v>4.4000000000000004</v>
      </c>
      <c r="BV21" s="4">
        <f t="shared" si="10"/>
        <v>4.4000000000000004</v>
      </c>
      <c r="BW21" s="4">
        <f t="shared" si="10"/>
        <v>4.4000000000000004</v>
      </c>
      <c r="BX21" s="4">
        <f t="shared" si="10"/>
        <v>4.4000000000000004</v>
      </c>
      <c r="BY21" s="4">
        <f t="shared" si="10"/>
        <v>4.4000000000000004</v>
      </c>
      <c r="BZ21" s="4">
        <f t="shared" si="10"/>
        <v>4.4000000000000004</v>
      </c>
      <c r="CA21" s="4">
        <f t="shared" si="10"/>
        <v>4.4000000000000004</v>
      </c>
      <c r="CB21" s="4">
        <f t="shared" si="10"/>
        <v>4.4000000000000004</v>
      </c>
      <c r="CC21" s="4">
        <f t="shared" si="10"/>
        <v>4.4000000000000004</v>
      </c>
      <c r="CD21" s="4">
        <f t="shared" si="10"/>
        <v>4.4000000000000004</v>
      </c>
      <c r="CE21" s="4">
        <f t="shared" si="10"/>
        <v>4.4000000000000004</v>
      </c>
      <c r="CF21" s="4">
        <f t="shared" si="10"/>
        <v>4.4000000000000004</v>
      </c>
      <c r="CG21" s="4">
        <f t="shared" si="10"/>
        <v>4.4000000000000004</v>
      </c>
      <c r="CH21" s="4">
        <f t="shared" si="10"/>
        <v>4.4000000000000004</v>
      </c>
      <c r="CI21" s="4">
        <f t="shared" si="10"/>
        <v>4.4000000000000004</v>
      </c>
      <c r="CJ21" s="4">
        <f t="shared" si="10"/>
        <v>4.4000000000000004</v>
      </c>
      <c r="CK21" s="4">
        <f t="shared" si="10"/>
        <v>4.4000000000000004</v>
      </c>
      <c r="CL21" s="4">
        <f t="shared" si="10"/>
        <v>4.4000000000000004</v>
      </c>
      <c r="CM21" s="4">
        <f t="shared" si="10"/>
        <v>4.4000000000000004</v>
      </c>
      <c r="CN21" s="4">
        <f t="shared" si="10"/>
        <v>4.4000000000000004</v>
      </c>
      <c r="CO21" s="4">
        <f t="shared" si="10"/>
        <v>4.4000000000000004</v>
      </c>
      <c r="CP21" s="4">
        <f t="shared" si="10"/>
        <v>3.9333333333333331</v>
      </c>
      <c r="CQ21" s="4">
        <f t="shared" si="10"/>
        <v>3.9333333333333331</v>
      </c>
      <c r="CR21" s="4">
        <f t="shared" si="10"/>
        <v>3.9333333333333331</v>
      </c>
      <c r="CS21" s="4">
        <f t="shared" si="10"/>
        <v>3.9333333333333331</v>
      </c>
      <c r="CT21" s="4">
        <f t="shared" ref="CT21:DH21" si="11">SUM(CT2:CT14,CT16,CT18)/15</f>
        <v>3.9333333333333331</v>
      </c>
      <c r="CU21" s="4">
        <f t="shared" si="11"/>
        <v>3.9333333333333331</v>
      </c>
      <c r="CV21" s="4">
        <f t="shared" si="11"/>
        <v>3.9333333333333331</v>
      </c>
      <c r="CW21" s="4">
        <f t="shared" si="11"/>
        <v>3.6666666666666665</v>
      </c>
      <c r="CX21" s="4">
        <f t="shared" si="11"/>
        <v>3.6666666666666665</v>
      </c>
      <c r="CY21" s="4">
        <f t="shared" si="11"/>
        <v>3.6666666666666665</v>
      </c>
      <c r="CZ21" s="4">
        <f t="shared" si="11"/>
        <v>3.6666666666666665</v>
      </c>
      <c r="DA21" s="4">
        <f t="shared" si="11"/>
        <v>3.6666666666666665</v>
      </c>
      <c r="DB21" s="4">
        <f t="shared" si="11"/>
        <v>3.6666666666666665</v>
      </c>
      <c r="DC21" s="4">
        <f t="shared" si="11"/>
        <v>3.6666666666666665</v>
      </c>
      <c r="DD21" s="4">
        <f t="shared" si="11"/>
        <v>3.6666666666666665</v>
      </c>
      <c r="DE21" s="4">
        <f t="shared" si="11"/>
        <v>3.6666666666666665</v>
      </c>
      <c r="DF21" s="4">
        <f t="shared" si="11"/>
        <v>3.6666666666666665</v>
      </c>
      <c r="DG21" s="4">
        <f t="shared" si="11"/>
        <v>3.6666666666666665</v>
      </c>
      <c r="DH21" s="4">
        <f t="shared" si="11"/>
        <v>3.6666666666666665</v>
      </c>
    </row>
    <row r="22" spans="1:112" s="4" customFormat="1" x14ac:dyDescent="0.25">
      <c r="A22" s="7" t="s">
        <v>38</v>
      </c>
      <c r="B22" s="4">
        <f t="shared" ref="B22:AG22" si="12">SUM(B2:B14,B16)/14</f>
        <v>0</v>
      </c>
      <c r="C22" s="4">
        <f t="shared" si="12"/>
        <v>0</v>
      </c>
      <c r="D22" s="4">
        <f t="shared" si="12"/>
        <v>0</v>
      </c>
      <c r="E22" s="4">
        <f t="shared" si="12"/>
        <v>0</v>
      </c>
      <c r="F22" s="4">
        <f t="shared" si="12"/>
        <v>0</v>
      </c>
      <c r="G22" s="4">
        <f t="shared" si="12"/>
        <v>0</v>
      </c>
      <c r="H22" s="4">
        <f t="shared" si="12"/>
        <v>0</v>
      </c>
      <c r="I22" s="4">
        <f t="shared" si="12"/>
        <v>0</v>
      </c>
      <c r="J22" s="4">
        <f t="shared" si="12"/>
        <v>0</v>
      </c>
      <c r="K22" s="4">
        <f t="shared" si="12"/>
        <v>0</v>
      </c>
      <c r="L22" s="4">
        <f t="shared" si="12"/>
        <v>0</v>
      </c>
      <c r="M22" s="4">
        <f t="shared" si="12"/>
        <v>0</v>
      </c>
      <c r="N22" s="4">
        <f t="shared" si="12"/>
        <v>0</v>
      </c>
      <c r="O22" s="4">
        <f t="shared" si="12"/>
        <v>0</v>
      </c>
      <c r="P22" s="4">
        <f t="shared" si="12"/>
        <v>0</v>
      </c>
      <c r="Q22" s="4">
        <f t="shared" si="12"/>
        <v>2.2857142857142856</v>
      </c>
      <c r="R22" s="4">
        <f t="shared" si="12"/>
        <v>2.2857142857142856</v>
      </c>
      <c r="S22" s="4">
        <f t="shared" si="12"/>
        <v>2.2857142857142856</v>
      </c>
      <c r="T22" s="4">
        <f t="shared" si="12"/>
        <v>2.2857142857142856</v>
      </c>
      <c r="U22" s="4">
        <f t="shared" si="12"/>
        <v>2.2857142857142856</v>
      </c>
      <c r="V22" s="4">
        <f t="shared" si="12"/>
        <v>2.2857142857142856</v>
      </c>
      <c r="W22" s="4">
        <f t="shared" si="12"/>
        <v>2.2857142857142856</v>
      </c>
      <c r="X22" s="4">
        <f t="shared" si="12"/>
        <v>2.2857142857142856</v>
      </c>
      <c r="Y22" s="4">
        <f t="shared" si="12"/>
        <v>4.3571428571428568</v>
      </c>
      <c r="Z22" s="4">
        <f t="shared" si="12"/>
        <v>4.3571428571428568</v>
      </c>
      <c r="AA22" s="4">
        <f t="shared" si="12"/>
        <v>4.3571428571428568</v>
      </c>
      <c r="AB22" s="4">
        <f t="shared" si="12"/>
        <v>4.3571428571428568</v>
      </c>
      <c r="AC22" s="4">
        <f t="shared" si="12"/>
        <v>4.3571428571428568</v>
      </c>
      <c r="AD22" s="4">
        <f t="shared" si="12"/>
        <v>4.3571428571428568</v>
      </c>
      <c r="AE22" s="4">
        <f t="shared" si="12"/>
        <v>4.3571428571428568</v>
      </c>
      <c r="AF22" s="4">
        <f t="shared" si="12"/>
        <v>4.3571428571428568</v>
      </c>
      <c r="AG22" s="4">
        <f t="shared" si="12"/>
        <v>4.3571428571428568</v>
      </c>
      <c r="AH22" s="4">
        <f t="shared" ref="AH22:BM22" si="13">SUM(AH2:AH14,AH16)/14</f>
        <v>4.3571428571428568</v>
      </c>
      <c r="AI22" s="4">
        <f t="shared" si="13"/>
        <v>4.3571428571428568</v>
      </c>
      <c r="AJ22" s="4">
        <f t="shared" si="13"/>
        <v>4.3571428571428568</v>
      </c>
      <c r="AK22" s="4">
        <f t="shared" si="13"/>
        <v>4.3571428571428568</v>
      </c>
      <c r="AL22" s="4">
        <f t="shared" si="13"/>
        <v>4.3571428571428568</v>
      </c>
      <c r="AM22" s="4">
        <f t="shared" si="13"/>
        <v>4.3571428571428568</v>
      </c>
      <c r="AN22" s="4">
        <f t="shared" si="13"/>
        <v>4.3571428571428568</v>
      </c>
      <c r="AO22" s="4">
        <f t="shared" si="13"/>
        <v>4.3571428571428568</v>
      </c>
      <c r="AP22" s="4">
        <f t="shared" si="13"/>
        <v>4.3571428571428568</v>
      </c>
      <c r="AQ22" s="4">
        <f t="shared" si="13"/>
        <v>4.3571428571428568</v>
      </c>
      <c r="AR22" s="4">
        <f t="shared" si="13"/>
        <v>4.3571428571428568</v>
      </c>
      <c r="AS22" s="4">
        <f t="shared" si="13"/>
        <v>4.3571428571428568</v>
      </c>
      <c r="AT22" s="4">
        <f t="shared" si="13"/>
        <v>4.3571428571428568</v>
      </c>
      <c r="AU22" s="4">
        <f t="shared" si="13"/>
        <v>4.3571428571428568</v>
      </c>
      <c r="AV22" s="4">
        <f t="shared" si="13"/>
        <v>4.3571428571428568</v>
      </c>
      <c r="AW22" s="4">
        <f t="shared" si="13"/>
        <v>4.3571428571428568</v>
      </c>
      <c r="AX22" s="4">
        <f t="shared" si="13"/>
        <v>4.3571428571428568</v>
      </c>
      <c r="AY22" s="4">
        <f t="shared" si="13"/>
        <v>4.3571428571428568</v>
      </c>
      <c r="AZ22" s="4">
        <f t="shared" si="13"/>
        <v>4.3571428571428568</v>
      </c>
      <c r="BA22" s="4">
        <f t="shared" si="13"/>
        <v>4.3571428571428568</v>
      </c>
      <c r="BB22" s="4">
        <f t="shared" si="13"/>
        <v>4.3571428571428568</v>
      </c>
      <c r="BC22" s="4">
        <f t="shared" si="13"/>
        <v>4.3571428571428568</v>
      </c>
      <c r="BD22" s="4">
        <f t="shared" si="13"/>
        <v>4.3571428571428568</v>
      </c>
      <c r="BE22" s="4">
        <f t="shared" si="13"/>
        <v>4.3571428571428568</v>
      </c>
      <c r="BF22" s="4">
        <f t="shared" si="13"/>
        <v>4.3571428571428568</v>
      </c>
      <c r="BG22" s="4">
        <f t="shared" si="13"/>
        <v>4.3571428571428568</v>
      </c>
      <c r="BH22" s="4">
        <f t="shared" si="13"/>
        <v>4.3571428571428568</v>
      </c>
      <c r="BI22" s="4">
        <f t="shared" si="13"/>
        <v>4.3571428571428568</v>
      </c>
      <c r="BJ22" s="4">
        <f t="shared" si="13"/>
        <v>4.3571428571428568</v>
      </c>
      <c r="BK22" s="4">
        <f t="shared" si="13"/>
        <v>4.3571428571428568</v>
      </c>
      <c r="BL22" s="4">
        <f t="shared" si="13"/>
        <v>4.3571428571428568</v>
      </c>
      <c r="BM22" s="4">
        <f t="shared" si="13"/>
        <v>4.3571428571428568</v>
      </c>
      <c r="BN22" s="4">
        <f t="shared" ref="BN22:CS22" si="14">SUM(BN2:BN14,BN16)/14</f>
        <v>4.3571428571428568</v>
      </c>
      <c r="BO22" s="4">
        <f t="shared" si="14"/>
        <v>4.3571428571428568</v>
      </c>
      <c r="BP22" s="4">
        <f t="shared" si="14"/>
        <v>4.3571428571428568</v>
      </c>
      <c r="BQ22" s="4">
        <f t="shared" si="14"/>
        <v>4.3571428571428568</v>
      </c>
      <c r="BR22" s="4">
        <f t="shared" si="14"/>
        <v>4.3571428571428568</v>
      </c>
      <c r="BS22" s="4">
        <f t="shared" si="14"/>
        <v>4.3571428571428568</v>
      </c>
      <c r="BT22" s="4">
        <f t="shared" si="14"/>
        <v>4.3571428571428568</v>
      </c>
      <c r="BU22" s="4">
        <f t="shared" si="14"/>
        <v>4.3571428571428568</v>
      </c>
      <c r="BV22" s="4">
        <f t="shared" si="14"/>
        <v>4.3571428571428568</v>
      </c>
      <c r="BW22" s="4">
        <f t="shared" si="14"/>
        <v>4.3571428571428568</v>
      </c>
      <c r="BX22" s="4">
        <f t="shared" si="14"/>
        <v>4.3571428571428568</v>
      </c>
      <c r="BY22" s="4">
        <f t="shared" si="14"/>
        <v>4.3571428571428568</v>
      </c>
      <c r="BZ22" s="4">
        <f t="shared" si="14"/>
        <v>4.3571428571428568</v>
      </c>
      <c r="CA22" s="4">
        <f t="shared" si="14"/>
        <v>4.3571428571428568</v>
      </c>
      <c r="CB22" s="4">
        <f t="shared" si="14"/>
        <v>4.3571428571428568</v>
      </c>
      <c r="CC22" s="4">
        <f t="shared" si="14"/>
        <v>4.3571428571428568</v>
      </c>
      <c r="CD22" s="4">
        <f t="shared" si="14"/>
        <v>4.3571428571428568</v>
      </c>
      <c r="CE22" s="4">
        <f t="shared" si="14"/>
        <v>4.3571428571428568</v>
      </c>
      <c r="CF22" s="4">
        <f t="shared" si="14"/>
        <v>4.3571428571428568</v>
      </c>
      <c r="CG22" s="4">
        <f t="shared" si="14"/>
        <v>4.3571428571428568</v>
      </c>
      <c r="CH22" s="4">
        <f t="shared" si="14"/>
        <v>4.3571428571428568</v>
      </c>
      <c r="CI22" s="4">
        <f t="shared" si="14"/>
        <v>4.3571428571428568</v>
      </c>
      <c r="CJ22" s="4">
        <f t="shared" si="14"/>
        <v>4.3571428571428568</v>
      </c>
      <c r="CK22" s="4">
        <f t="shared" si="14"/>
        <v>4.3571428571428568</v>
      </c>
      <c r="CL22" s="4">
        <f t="shared" si="14"/>
        <v>4.3571428571428568</v>
      </c>
      <c r="CM22" s="4">
        <f t="shared" si="14"/>
        <v>4.3571428571428568</v>
      </c>
      <c r="CN22" s="4">
        <f t="shared" si="14"/>
        <v>4.3571428571428568</v>
      </c>
      <c r="CO22" s="4">
        <f t="shared" si="14"/>
        <v>4.3571428571428568</v>
      </c>
      <c r="CP22" s="4">
        <f t="shared" si="14"/>
        <v>3.8571428571428572</v>
      </c>
      <c r="CQ22" s="4">
        <f t="shared" si="14"/>
        <v>3.8571428571428572</v>
      </c>
      <c r="CR22" s="4">
        <f t="shared" si="14"/>
        <v>3.8571428571428572</v>
      </c>
      <c r="CS22" s="4">
        <f t="shared" si="14"/>
        <v>3.8571428571428572</v>
      </c>
      <c r="CT22" s="4">
        <f t="shared" ref="CT22:DH22" si="15">SUM(CT2:CT14,CT16)/14</f>
        <v>3.8571428571428572</v>
      </c>
      <c r="CU22" s="4">
        <f t="shared" si="15"/>
        <v>3.8571428571428572</v>
      </c>
      <c r="CV22" s="4">
        <f t="shared" si="15"/>
        <v>3.8571428571428572</v>
      </c>
      <c r="CW22" s="4">
        <f t="shared" si="15"/>
        <v>3.5714285714285716</v>
      </c>
      <c r="CX22" s="4">
        <f t="shared" si="15"/>
        <v>3.5714285714285716</v>
      </c>
      <c r="CY22" s="4">
        <f t="shared" si="15"/>
        <v>3.5714285714285716</v>
      </c>
      <c r="CZ22" s="4">
        <f t="shared" si="15"/>
        <v>3.5714285714285716</v>
      </c>
      <c r="DA22" s="4">
        <f t="shared" si="15"/>
        <v>3.5714285714285716</v>
      </c>
      <c r="DB22" s="4">
        <f t="shared" si="15"/>
        <v>3.5714285714285716</v>
      </c>
      <c r="DC22" s="4">
        <f t="shared" si="15"/>
        <v>3.5714285714285716</v>
      </c>
      <c r="DD22" s="4">
        <f t="shared" si="15"/>
        <v>3.5714285714285716</v>
      </c>
      <c r="DE22" s="4">
        <f t="shared" si="15"/>
        <v>3.5714285714285716</v>
      </c>
      <c r="DF22" s="4">
        <f t="shared" si="15"/>
        <v>3.5714285714285716</v>
      </c>
      <c r="DG22" s="4">
        <f t="shared" si="15"/>
        <v>3.5714285714285716</v>
      </c>
      <c r="DH22" s="4">
        <f t="shared" si="15"/>
        <v>3.5714285714285716</v>
      </c>
    </row>
    <row r="23" spans="1:112" x14ac:dyDescent="0.25">
      <c r="A23" s="6"/>
    </row>
    <row r="24" spans="1:112" x14ac:dyDescent="0.25">
      <c r="A24" s="2"/>
    </row>
    <row r="25" spans="1:112" x14ac:dyDescent="0.25">
      <c r="A25" s="7" t="s">
        <v>35</v>
      </c>
    </row>
    <row r="26" spans="1:112" x14ac:dyDescent="0.25">
      <c r="A26" s="2"/>
    </row>
    <row r="27" spans="1:112" x14ac:dyDescent="0.25">
      <c r="A27" s="2"/>
    </row>
    <row r="28" spans="1:112" x14ac:dyDescent="0.25">
      <c r="A28" t="s">
        <v>47</v>
      </c>
    </row>
    <row r="29" spans="1:112" x14ac:dyDescent="0.25">
      <c r="A29" t="s">
        <v>46</v>
      </c>
    </row>
    <row r="30" spans="1:112" x14ac:dyDescent="0.25">
      <c r="A30" t="s">
        <v>45</v>
      </c>
    </row>
    <row r="31" spans="1:112" x14ac:dyDescent="0.25">
      <c r="A31" s="2"/>
    </row>
    <row r="32" spans="1:112" x14ac:dyDescent="0.25">
      <c r="A32" s="2"/>
    </row>
    <row r="33" spans="1:3" x14ac:dyDescent="0.25">
      <c r="A33" s="2"/>
    </row>
    <row r="34" spans="1:3" x14ac:dyDescent="0.25">
      <c r="A34" s="2"/>
    </row>
    <row r="35" spans="1:3" x14ac:dyDescent="0.25">
      <c r="A35" s="2"/>
    </row>
    <row r="36" spans="1:3" x14ac:dyDescent="0.25">
      <c r="A36" s="1"/>
    </row>
    <row r="37" spans="1:3" x14ac:dyDescent="0.25">
      <c r="A37" s="1"/>
    </row>
    <row r="38" spans="1:3" x14ac:dyDescent="0.25">
      <c r="A38" s="1"/>
    </row>
    <row r="39" spans="1:3" x14ac:dyDescent="0.25">
      <c r="A39" s="3"/>
    </row>
    <row r="40" spans="1:3" s="4" customFormat="1" x14ac:dyDescent="0.25">
      <c r="A40" s="7"/>
      <c r="C40"/>
    </row>
    <row r="41" spans="1:3" s="4" customFormat="1" x14ac:dyDescent="0.25">
      <c r="A41" s="7"/>
      <c r="C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5"/>
  <sheetViews>
    <sheetView workbookViewId="0">
      <pane xSplit="1" topLeftCell="B1" activePane="topRight" state="frozen"/>
      <selection pane="topRight" activeCell="B1" sqref="B1"/>
    </sheetView>
  </sheetViews>
  <sheetFormatPr defaultRowHeight="15" x14ac:dyDescent="0.25"/>
  <cols>
    <col min="1" max="1" width="39.5703125" customWidth="1"/>
    <col min="2" max="13" width="9.140625" customWidth="1"/>
  </cols>
  <sheetData>
    <row r="1" spans="1:112" x14ac:dyDescent="0.25">
      <c r="A1" s="4" t="s">
        <v>18</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2" x14ac:dyDescent="0.25">
      <c r="A2" s="6" t="s">
        <v>9</v>
      </c>
      <c r="B2">
        <v>0</v>
      </c>
      <c r="C2">
        <v>0</v>
      </c>
      <c r="D2">
        <v>0</v>
      </c>
      <c r="E2">
        <v>0</v>
      </c>
      <c r="F2">
        <v>0</v>
      </c>
      <c r="G2">
        <v>0</v>
      </c>
      <c r="H2">
        <v>0</v>
      </c>
      <c r="I2">
        <v>0</v>
      </c>
      <c r="J2">
        <v>0</v>
      </c>
      <c r="K2">
        <v>0</v>
      </c>
      <c r="L2">
        <v>0</v>
      </c>
      <c r="M2">
        <v>0</v>
      </c>
      <c r="N2">
        <v>0</v>
      </c>
      <c r="O2">
        <v>0</v>
      </c>
      <c r="P2">
        <v>0</v>
      </c>
      <c r="Q2">
        <v>0</v>
      </c>
      <c r="R2">
        <v>0</v>
      </c>
      <c r="S2">
        <v>3</v>
      </c>
      <c r="T2">
        <v>3</v>
      </c>
      <c r="U2">
        <v>3</v>
      </c>
      <c r="V2">
        <v>3</v>
      </c>
      <c r="W2">
        <v>3</v>
      </c>
      <c r="X2">
        <v>3</v>
      </c>
      <c r="Y2">
        <v>3</v>
      </c>
      <c r="Z2">
        <v>3</v>
      </c>
      <c r="AA2">
        <v>3</v>
      </c>
      <c r="AB2">
        <v>3</v>
      </c>
      <c r="AC2">
        <v>3</v>
      </c>
      <c r="AD2">
        <v>3</v>
      </c>
      <c r="AE2">
        <v>3</v>
      </c>
      <c r="AF2">
        <v>3</v>
      </c>
      <c r="AG2">
        <v>3</v>
      </c>
      <c r="AH2">
        <v>3</v>
      </c>
      <c r="AI2">
        <v>3</v>
      </c>
      <c r="AJ2">
        <v>3</v>
      </c>
      <c r="AK2">
        <v>3</v>
      </c>
      <c r="AL2">
        <v>3</v>
      </c>
      <c r="AM2">
        <v>3</v>
      </c>
      <c r="AN2">
        <v>3</v>
      </c>
      <c r="AO2">
        <v>3</v>
      </c>
      <c r="AP2">
        <v>3</v>
      </c>
      <c r="AQ2">
        <v>3</v>
      </c>
      <c r="AR2">
        <v>3</v>
      </c>
      <c r="AS2">
        <v>3</v>
      </c>
      <c r="AT2">
        <v>3</v>
      </c>
      <c r="AU2">
        <v>3</v>
      </c>
      <c r="AV2">
        <v>3</v>
      </c>
      <c r="AW2">
        <v>3</v>
      </c>
      <c r="AX2">
        <v>3</v>
      </c>
      <c r="AY2">
        <v>3</v>
      </c>
      <c r="AZ2">
        <v>3</v>
      </c>
      <c r="BA2">
        <v>3</v>
      </c>
      <c r="BB2">
        <v>3</v>
      </c>
      <c r="BC2">
        <v>3</v>
      </c>
      <c r="BD2">
        <v>3</v>
      </c>
      <c r="BE2">
        <v>3</v>
      </c>
      <c r="BF2">
        <v>3</v>
      </c>
      <c r="BG2">
        <v>3</v>
      </c>
      <c r="BH2">
        <v>3</v>
      </c>
      <c r="BI2">
        <v>3</v>
      </c>
      <c r="BJ2">
        <v>3</v>
      </c>
      <c r="BK2">
        <v>3</v>
      </c>
      <c r="BL2">
        <v>3</v>
      </c>
      <c r="BM2">
        <v>3</v>
      </c>
      <c r="BN2">
        <v>3</v>
      </c>
      <c r="BO2">
        <v>3</v>
      </c>
      <c r="BP2">
        <v>3</v>
      </c>
      <c r="BQ2">
        <v>3</v>
      </c>
      <c r="BR2">
        <v>3</v>
      </c>
      <c r="BS2">
        <v>3</v>
      </c>
      <c r="BT2">
        <v>3</v>
      </c>
      <c r="BU2">
        <v>3</v>
      </c>
      <c r="BV2">
        <v>3</v>
      </c>
      <c r="BW2">
        <v>3</v>
      </c>
      <c r="BX2">
        <v>3</v>
      </c>
      <c r="BY2">
        <v>3</v>
      </c>
      <c r="BZ2">
        <v>3</v>
      </c>
      <c r="CA2">
        <v>3</v>
      </c>
      <c r="CB2">
        <v>3</v>
      </c>
      <c r="CC2">
        <v>3</v>
      </c>
      <c r="CD2">
        <v>3</v>
      </c>
      <c r="CE2">
        <v>3</v>
      </c>
      <c r="CF2">
        <v>3</v>
      </c>
      <c r="CG2">
        <v>3</v>
      </c>
      <c r="CH2">
        <v>3</v>
      </c>
      <c r="CI2">
        <v>3</v>
      </c>
      <c r="CJ2">
        <v>3</v>
      </c>
      <c r="CK2">
        <v>3</v>
      </c>
      <c r="CL2">
        <v>3</v>
      </c>
      <c r="CM2">
        <v>3</v>
      </c>
      <c r="CN2">
        <v>3</v>
      </c>
      <c r="CO2">
        <v>3</v>
      </c>
      <c r="CP2">
        <v>3</v>
      </c>
      <c r="CQ2">
        <v>3</v>
      </c>
      <c r="CR2">
        <v>3</v>
      </c>
      <c r="CS2">
        <v>3</v>
      </c>
      <c r="CT2">
        <v>3</v>
      </c>
      <c r="CU2">
        <v>3</v>
      </c>
      <c r="CV2">
        <v>3</v>
      </c>
      <c r="CW2">
        <v>3</v>
      </c>
      <c r="CX2">
        <v>3</v>
      </c>
      <c r="CY2">
        <v>3</v>
      </c>
      <c r="CZ2">
        <v>3</v>
      </c>
      <c r="DA2">
        <v>3</v>
      </c>
      <c r="DB2">
        <v>3</v>
      </c>
      <c r="DC2">
        <v>3</v>
      </c>
      <c r="DD2">
        <v>3</v>
      </c>
      <c r="DE2">
        <v>3</v>
      </c>
      <c r="DF2">
        <v>3</v>
      </c>
      <c r="DG2">
        <v>3</v>
      </c>
      <c r="DH2">
        <v>3</v>
      </c>
    </row>
    <row r="3" spans="1:112" x14ac:dyDescent="0.25">
      <c r="A3" s="2" t="s">
        <v>0</v>
      </c>
      <c r="B3">
        <v>0</v>
      </c>
      <c r="C3">
        <v>0</v>
      </c>
      <c r="D3">
        <v>0</v>
      </c>
      <c r="E3">
        <v>0</v>
      </c>
      <c r="F3">
        <v>0</v>
      </c>
      <c r="G3">
        <v>0</v>
      </c>
      <c r="H3">
        <v>0</v>
      </c>
      <c r="I3">
        <v>0</v>
      </c>
      <c r="J3">
        <v>0</v>
      </c>
      <c r="K3">
        <v>0</v>
      </c>
      <c r="L3">
        <v>0</v>
      </c>
      <c r="M3">
        <v>0</v>
      </c>
      <c r="N3">
        <v>0</v>
      </c>
      <c r="O3">
        <v>0</v>
      </c>
      <c r="P3">
        <v>0</v>
      </c>
      <c r="Q3">
        <v>0</v>
      </c>
      <c r="R3">
        <v>0</v>
      </c>
      <c r="S3">
        <v>3</v>
      </c>
      <c r="T3">
        <v>3</v>
      </c>
      <c r="U3">
        <v>3</v>
      </c>
      <c r="V3">
        <v>3</v>
      </c>
      <c r="W3">
        <v>3</v>
      </c>
      <c r="X3">
        <v>3</v>
      </c>
      <c r="Y3">
        <v>3</v>
      </c>
      <c r="Z3">
        <v>3</v>
      </c>
      <c r="AA3">
        <v>3</v>
      </c>
      <c r="AB3">
        <v>3</v>
      </c>
      <c r="AC3">
        <v>3</v>
      </c>
      <c r="AD3">
        <v>3</v>
      </c>
      <c r="AE3">
        <v>3</v>
      </c>
      <c r="AF3">
        <v>3</v>
      </c>
      <c r="AG3">
        <v>3</v>
      </c>
      <c r="AH3">
        <v>3</v>
      </c>
      <c r="AI3">
        <v>3</v>
      </c>
      <c r="AJ3">
        <v>3</v>
      </c>
      <c r="AK3">
        <v>3</v>
      </c>
      <c r="AL3">
        <v>3</v>
      </c>
      <c r="AM3">
        <v>3</v>
      </c>
      <c r="AN3">
        <v>3</v>
      </c>
      <c r="AO3">
        <v>3</v>
      </c>
      <c r="AP3">
        <v>3</v>
      </c>
      <c r="AQ3">
        <v>3</v>
      </c>
      <c r="AR3">
        <v>3</v>
      </c>
      <c r="AS3">
        <v>3</v>
      </c>
      <c r="AT3">
        <v>3</v>
      </c>
      <c r="AU3">
        <v>3</v>
      </c>
      <c r="AV3">
        <v>3</v>
      </c>
      <c r="AW3">
        <v>3</v>
      </c>
      <c r="AX3">
        <v>3</v>
      </c>
      <c r="AY3">
        <v>3</v>
      </c>
      <c r="AZ3">
        <v>3</v>
      </c>
      <c r="BA3">
        <v>3</v>
      </c>
      <c r="BB3">
        <v>3</v>
      </c>
      <c r="BC3">
        <v>3</v>
      </c>
      <c r="BD3">
        <v>3</v>
      </c>
      <c r="BE3">
        <v>3</v>
      </c>
      <c r="BF3">
        <v>3</v>
      </c>
      <c r="BG3">
        <v>3</v>
      </c>
      <c r="BH3">
        <v>3</v>
      </c>
      <c r="BI3">
        <v>3</v>
      </c>
      <c r="BJ3">
        <v>3</v>
      </c>
      <c r="BK3">
        <v>3</v>
      </c>
      <c r="BL3">
        <v>3</v>
      </c>
      <c r="BM3">
        <v>3</v>
      </c>
      <c r="BN3">
        <v>3</v>
      </c>
      <c r="BO3">
        <v>3</v>
      </c>
      <c r="BP3">
        <v>3</v>
      </c>
      <c r="BQ3">
        <v>3</v>
      </c>
      <c r="BR3">
        <v>3</v>
      </c>
      <c r="BS3">
        <v>3</v>
      </c>
      <c r="BT3">
        <v>3</v>
      </c>
      <c r="BU3">
        <v>3</v>
      </c>
      <c r="BV3">
        <v>3</v>
      </c>
      <c r="BW3">
        <v>3</v>
      </c>
      <c r="BX3">
        <v>3</v>
      </c>
      <c r="BY3">
        <v>3</v>
      </c>
      <c r="BZ3">
        <v>3</v>
      </c>
      <c r="CA3">
        <v>3</v>
      </c>
      <c r="CB3">
        <v>3</v>
      </c>
      <c r="CC3">
        <v>3</v>
      </c>
      <c r="CD3">
        <v>3</v>
      </c>
      <c r="CE3">
        <v>3</v>
      </c>
      <c r="CF3">
        <v>3</v>
      </c>
      <c r="CG3">
        <v>3</v>
      </c>
      <c r="CH3">
        <v>3</v>
      </c>
      <c r="CI3">
        <v>3</v>
      </c>
      <c r="CJ3">
        <v>3</v>
      </c>
      <c r="CK3">
        <v>3</v>
      </c>
      <c r="CL3">
        <v>3</v>
      </c>
      <c r="CM3">
        <v>3</v>
      </c>
      <c r="CN3">
        <v>3</v>
      </c>
      <c r="CO3">
        <v>3</v>
      </c>
      <c r="CP3">
        <v>3</v>
      </c>
      <c r="CQ3">
        <v>3</v>
      </c>
      <c r="CR3">
        <v>3</v>
      </c>
      <c r="CS3">
        <v>3</v>
      </c>
      <c r="CT3">
        <v>3</v>
      </c>
      <c r="CU3">
        <v>3</v>
      </c>
      <c r="CV3">
        <v>3</v>
      </c>
      <c r="CW3">
        <v>3</v>
      </c>
      <c r="CX3">
        <v>3</v>
      </c>
      <c r="CY3">
        <v>3</v>
      </c>
      <c r="CZ3">
        <v>3</v>
      </c>
      <c r="DA3">
        <v>3</v>
      </c>
      <c r="DB3">
        <v>3</v>
      </c>
      <c r="DC3">
        <v>3</v>
      </c>
      <c r="DD3">
        <v>3</v>
      </c>
      <c r="DE3">
        <v>3</v>
      </c>
      <c r="DF3">
        <v>3</v>
      </c>
      <c r="DG3">
        <v>3</v>
      </c>
      <c r="DH3">
        <v>3</v>
      </c>
    </row>
    <row r="4" spans="1:112" x14ac:dyDescent="0.25">
      <c r="A4" s="2" t="s">
        <v>1</v>
      </c>
      <c r="B4">
        <v>0</v>
      </c>
      <c r="C4">
        <v>0</v>
      </c>
      <c r="D4">
        <v>0</v>
      </c>
      <c r="E4">
        <v>0</v>
      </c>
      <c r="F4">
        <v>0</v>
      </c>
      <c r="G4">
        <v>0</v>
      </c>
      <c r="H4">
        <v>0</v>
      </c>
      <c r="I4">
        <v>0</v>
      </c>
      <c r="J4">
        <v>0</v>
      </c>
      <c r="K4">
        <v>0</v>
      </c>
      <c r="L4">
        <v>0</v>
      </c>
      <c r="M4">
        <v>0</v>
      </c>
      <c r="N4">
        <v>0</v>
      </c>
      <c r="O4">
        <v>0</v>
      </c>
      <c r="P4">
        <v>0</v>
      </c>
      <c r="Q4">
        <v>0</v>
      </c>
      <c r="R4">
        <v>0</v>
      </c>
      <c r="S4">
        <v>3</v>
      </c>
      <c r="T4">
        <v>3</v>
      </c>
      <c r="U4">
        <v>3</v>
      </c>
      <c r="V4">
        <v>3</v>
      </c>
      <c r="W4">
        <v>3</v>
      </c>
      <c r="X4">
        <v>3</v>
      </c>
      <c r="Y4">
        <v>3</v>
      </c>
      <c r="Z4">
        <v>3</v>
      </c>
      <c r="AA4">
        <v>3</v>
      </c>
      <c r="AB4">
        <v>3</v>
      </c>
      <c r="AC4">
        <v>3</v>
      </c>
      <c r="AD4">
        <v>3</v>
      </c>
      <c r="AE4">
        <v>3</v>
      </c>
      <c r="AF4">
        <v>3</v>
      </c>
      <c r="AG4">
        <v>3</v>
      </c>
      <c r="AH4">
        <v>3</v>
      </c>
      <c r="AI4">
        <v>3</v>
      </c>
      <c r="AJ4">
        <v>3</v>
      </c>
      <c r="AK4">
        <v>3</v>
      </c>
      <c r="AL4">
        <v>3</v>
      </c>
      <c r="AM4">
        <v>3</v>
      </c>
      <c r="AN4">
        <v>3</v>
      </c>
      <c r="AO4">
        <v>3</v>
      </c>
      <c r="AP4">
        <v>3</v>
      </c>
      <c r="AQ4">
        <v>3</v>
      </c>
      <c r="AR4">
        <v>3</v>
      </c>
      <c r="AS4">
        <v>3</v>
      </c>
      <c r="AT4">
        <v>3</v>
      </c>
      <c r="AU4">
        <v>3</v>
      </c>
      <c r="AV4">
        <v>3</v>
      </c>
      <c r="AW4">
        <v>3</v>
      </c>
      <c r="AX4">
        <v>3</v>
      </c>
      <c r="AY4">
        <v>3</v>
      </c>
      <c r="AZ4">
        <v>3</v>
      </c>
      <c r="BA4">
        <v>3</v>
      </c>
      <c r="BB4">
        <v>3</v>
      </c>
      <c r="BC4">
        <v>3</v>
      </c>
      <c r="BD4">
        <v>3</v>
      </c>
      <c r="BE4">
        <v>3</v>
      </c>
      <c r="BF4">
        <v>3</v>
      </c>
      <c r="BG4">
        <v>3</v>
      </c>
      <c r="BH4">
        <v>3</v>
      </c>
      <c r="BI4">
        <v>3</v>
      </c>
      <c r="BJ4">
        <v>3</v>
      </c>
      <c r="BK4">
        <v>3</v>
      </c>
      <c r="BL4">
        <v>3</v>
      </c>
      <c r="BM4">
        <v>3</v>
      </c>
      <c r="BN4">
        <v>3</v>
      </c>
      <c r="BO4">
        <v>3</v>
      </c>
      <c r="BP4">
        <v>3</v>
      </c>
      <c r="BQ4">
        <v>3</v>
      </c>
      <c r="BR4">
        <v>3</v>
      </c>
      <c r="BS4">
        <v>3</v>
      </c>
      <c r="BT4">
        <v>3</v>
      </c>
      <c r="BU4">
        <v>3</v>
      </c>
      <c r="BV4">
        <v>3</v>
      </c>
      <c r="BW4">
        <v>3</v>
      </c>
      <c r="BX4">
        <v>3</v>
      </c>
      <c r="BY4">
        <v>3</v>
      </c>
      <c r="BZ4">
        <v>3</v>
      </c>
      <c r="CA4">
        <v>3</v>
      </c>
      <c r="CB4">
        <v>3</v>
      </c>
      <c r="CC4">
        <v>3</v>
      </c>
      <c r="CD4">
        <v>3</v>
      </c>
      <c r="CE4">
        <v>3</v>
      </c>
      <c r="CF4">
        <v>3</v>
      </c>
      <c r="CG4">
        <v>3</v>
      </c>
      <c r="CH4">
        <v>3</v>
      </c>
      <c r="CI4">
        <v>3</v>
      </c>
      <c r="CJ4">
        <v>3</v>
      </c>
      <c r="CK4">
        <v>3</v>
      </c>
      <c r="CL4">
        <v>3</v>
      </c>
      <c r="CM4">
        <v>3</v>
      </c>
      <c r="CN4">
        <v>3</v>
      </c>
      <c r="CO4">
        <v>3</v>
      </c>
      <c r="CP4">
        <v>3</v>
      </c>
      <c r="CQ4">
        <v>3</v>
      </c>
      <c r="CR4">
        <v>3</v>
      </c>
      <c r="CS4">
        <v>3</v>
      </c>
      <c r="CT4">
        <v>3</v>
      </c>
      <c r="CU4">
        <v>3</v>
      </c>
      <c r="CV4">
        <v>3</v>
      </c>
      <c r="CW4">
        <v>3</v>
      </c>
      <c r="CX4">
        <v>3</v>
      </c>
      <c r="CY4">
        <v>3</v>
      </c>
      <c r="CZ4">
        <v>3</v>
      </c>
      <c r="DA4">
        <v>3</v>
      </c>
      <c r="DB4">
        <v>3</v>
      </c>
      <c r="DC4">
        <v>3</v>
      </c>
      <c r="DD4">
        <v>3</v>
      </c>
      <c r="DE4">
        <v>3</v>
      </c>
      <c r="DF4">
        <v>3</v>
      </c>
      <c r="DG4">
        <v>3</v>
      </c>
      <c r="DH4">
        <v>3</v>
      </c>
    </row>
    <row r="5" spans="1:112" x14ac:dyDescent="0.25">
      <c r="A5" s="2" t="s">
        <v>10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3</v>
      </c>
      <c r="AA5">
        <v>3</v>
      </c>
      <c r="AB5">
        <v>3</v>
      </c>
      <c r="AC5">
        <v>3</v>
      </c>
      <c r="AD5">
        <v>3</v>
      </c>
      <c r="AE5">
        <v>3</v>
      </c>
      <c r="AF5">
        <v>3</v>
      </c>
      <c r="AG5">
        <v>3</v>
      </c>
      <c r="AH5">
        <v>3</v>
      </c>
      <c r="AI5">
        <v>3</v>
      </c>
      <c r="AJ5">
        <v>3</v>
      </c>
      <c r="AK5">
        <v>3</v>
      </c>
      <c r="AL5">
        <v>3</v>
      </c>
      <c r="AM5">
        <v>3</v>
      </c>
      <c r="AN5">
        <v>4</v>
      </c>
      <c r="AO5">
        <v>4</v>
      </c>
      <c r="AP5">
        <v>4</v>
      </c>
      <c r="AQ5">
        <v>4</v>
      </c>
      <c r="AR5">
        <v>4</v>
      </c>
      <c r="AS5">
        <v>4</v>
      </c>
      <c r="AT5">
        <v>4</v>
      </c>
      <c r="AU5">
        <v>4</v>
      </c>
      <c r="AV5">
        <v>4</v>
      </c>
      <c r="AW5">
        <v>4</v>
      </c>
      <c r="AX5">
        <v>4</v>
      </c>
      <c r="AY5">
        <v>4</v>
      </c>
      <c r="AZ5">
        <v>4</v>
      </c>
      <c r="BA5">
        <v>4</v>
      </c>
      <c r="BB5">
        <v>4</v>
      </c>
      <c r="BC5">
        <v>4</v>
      </c>
      <c r="BD5">
        <v>4</v>
      </c>
      <c r="BE5">
        <v>4</v>
      </c>
      <c r="BF5">
        <v>4</v>
      </c>
      <c r="BG5">
        <v>4</v>
      </c>
      <c r="BH5">
        <v>4</v>
      </c>
      <c r="BI5">
        <v>4</v>
      </c>
      <c r="BJ5">
        <v>4</v>
      </c>
      <c r="BK5">
        <v>4</v>
      </c>
      <c r="BL5">
        <v>4</v>
      </c>
      <c r="BM5">
        <v>4</v>
      </c>
      <c r="BN5">
        <v>4</v>
      </c>
      <c r="BO5">
        <v>4</v>
      </c>
      <c r="BP5">
        <v>4</v>
      </c>
      <c r="BQ5">
        <v>4</v>
      </c>
      <c r="BR5">
        <v>4</v>
      </c>
      <c r="BS5">
        <v>4</v>
      </c>
      <c r="BT5">
        <v>4</v>
      </c>
      <c r="BU5">
        <v>4</v>
      </c>
      <c r="BV5">
        <v>4</v>
      </c>
      <c r="BW5">
        <v>4</v>
      </c>
      <c r="BX5">
        <v>4</v>
      </c>
      <c r="BY5">
        <v>4</v>
      </c>
      <c r="BZ5">
        <v>4</v>
      </c>
      <c r="CA5">
        <v>4</v>
      </c>
      <c r="CB5">
        <v>4</v>
      </c>
      <c r="CC5">
        <v>4</v>
      </c>
      <c r="CD5">
        <v>4</v>
      </c>
      <c r="CE5">
        <v>4</v>
      </c>
      <c r="CF5">
        <v>4</v>
      </c>
      <c r="CG5">
        <v>4</v>
      </c>
      <c r="CH5">
        <v>4</v>
      </c>
      <c r="CI5">
        <v>4</v>
      </c>
      <c r="CJ5">
        <v>4</v>
      </c>
      <c r="CK5">
        <v>4</v>
      </c>
      <c r="CL5">
        <v>4</v>
      </c>
      <c r="CM5">
        <v>4</v>
      </c>
      <c r="CN5">
        <v>4</v>
      </c>
      <c r="CO5">
        <v>4</v>
      </c>
      <c r="CP5">
        <v>4</v>
      </c>
      <c r="CQ5">
        <v>4</v>
      </c>
      <c r="CR5">
        <v>4</v>
      </c>
      <c r="CS5">
        <v>4</v>
      </c>
      <c r="CT5">
        <v>4</v>
      </c>
      <c r="CU5">
        <v>4</v>
      </c>
      <c r="CV5">
        <v>4</v>
      </c>
      <c r="CW5">
        <v>4</v>
      </c>
      <c r="CX5">
        <v>4</v>
      </c>
      <c r="CY5">
        <v>4</v>
      </c>
      <c r="CZ5">
        <v>4</v>
      </c>
      <c r="DA5">
        <v>4</v>
      </c>
      <c r="DB5">
        <v>4</v>
      </c>
      <c r="DC5">
        <v>4</v>
      </c>
      <c r="DD5">
        <v>4</v>
      </c>
      <c r="DE5">
        <v>4</v>
      </c>
      <c r="DF5">
        <v>4</v>
      </c>
      <c r="DG5">
        <v>4</v>
      </c>
      <c r="DH5">
        <v>4</v>
      </c>
    </row>
    <row r="6" spans="1:112" x14ac:dyDescent="0.25">
      <c r="A6" s="2" t="s">
        <v>2</v>
      </c>
      <c r="B6">
        <v>0</v>
      </c>
      <c r="C6">
        <v>0</v>
      </c>
      <c r="D6">
        <v>0</v>
      </c>
      <c r="E6">
        <v>0</v>
      </c>
      <c r="F6">
        <v>0</v>
      </c>
      <c r="G6">
        <v>0</v>
      </c>
      <c r="H6">
        <v>0</v>
      </c>
      <c r="I6">
        <v>0</v>
      </c>
      <c r="J6">
        <v>0</v>
      </c>
      <c r="K6">
        <v>0</v>
      </c>
      <c r="L6">
        <v>0</v>
      </c>
      <c r="M6">
        <v>0</v>
      </c>
      <c r="N6">
        <v>0</v>
      </c>
      <c r="O6">
        <v>0</v>
      </c>
      <c r="P6">
        <v>0</v>
      </c>
      <c r="Q6">
        <v>0</v>
      </c>
      <c r="R6">
        <v>0</v>
      </c>
      <c r="S6">
        <v>4</v>
      </c>
      <c r="T6">
        <v>4</v>
      </c>
      <c r="U6">
        <v>4</v>
      </c>
      <c r="V6">
        <v>4</v>
      </c>
      <c r="W6">
        <v>4</v>
      </c>
      <c r="X6">
        <v>4</v>
      </c>
      <c r="Y6">
        <v>4</v>
      </c>
      <c r="Z6">
        <v>4</v>
      </c>
      <c r="AA6">
        <v>4</v>
      </c>
      <c r="AB6">
        <v>4</v>
      </c>
      <c r="AC6">
        <v>4</v>
      </c>
      <c r="AD6">
        <v>4</v>
      </c>
      <c r="AE6">
        <v>4</v>
      </c>
      <c r="AF6">
        <v>4</v>
      </c>
      <c r="AG6">
        <v>4</v>
      </c>
      <c r="AH6">
        <v>4</v>
      </c>
      <c r="AI6">
        <v>4</v>
      </c>
      <c r="AJ6">
        <v>4</v>
      </c>
      <c r="AK6">
        <v>4</v>
      </c>
      <c r="AL6">
        <v>4</v>
      </c>
      <c r="AM6">
        <v>4</v>
      </c>
      <c r="AN6">
        <v>4</v>
      </c>
      <c r="AO6">
        <v>4</v>
      </c>
      <c r="AP6">
        <v>4</v>
      </c>
      <c r="AQ6">
        <v>4</v>
      </c>
      <c r="AR6">
        <v>4</v>
      </c>
      <c r="AS6">
        <v>4</v>
      </c>
      <c r="AT6">
        <v>4</v>
      </c>
      <c r="AU6">
        <v>4</v>
      </c>
      <c r="AV6">
        <v>4</v>
      </c>
      <c r="AW6">
        <v>4</v>
      </c>
      <c r="AX6">
        <v>4</v>
      </c>
      <c r="AY6">
        <v>4</v>
      </c>
      <c r="AZ6">
        <v>4</v>
      </c>
      <c r="BA6">
        <v>4</v>
      </c>
      <c r="BB6">
        <v>4</v>
      </c>
      <c r="BC6">
        <v>4</v>
      </c>
      <c r="BD6">
        <v>4</v>
      </c>
      <c r="BE6">
        <v>4</v>
      </c>
      <c r="BF6">
        <v>4</v>
      </c>
      <c r="BG6">
        <v>4</v>
      </c>
      <c r="BH6">
        <v>4</v>
      </c>
      <c r="BI6">
        <v>4</v>
      </c>
      <c r="BJ6">
        <v>4</v>
      </c>
      <c r="BK6">
        <v>4</v>
      </c>
      <c r="BL6">
        <v>4</v>
      </c>
      <c r="BM6">
        <v>4</v>
      </c>
      <c r="BN6">
        <v>4</v>
      </c>
      <c r="BO6">
        <v>4</v>
      </c>
      <c r="BP6">
        <v>4</v>
      </c>
      <c r="BQ6">
        <v>4</v>
      </c>
      <c r="BR6">
        <v>4</v>
      </c>
      <c r="BS6">
        <v>4</v>
      </c>
      <c r="BT6">
        <v>4</v>
      </c>
      <c r="BU6">
        <v>4</v>
      </c>
      <c r="BV6">
        <v>4</v>
      </c>
      <c r="BW6">
        <v>4</v>
      </c>
      <c r="BX6">
        <v>4</v>
      </c>
      <c r="BY6">
        <v>4</v>
      </c>
      <c r="BZ6">
        <v>4</v>
      </c>
      <c r="CA6">
        <v>4</v>
      </c>
      <c r="CB6">
        <v>4</v>
      </c>
      <c r="CC6">
        <v>4</v>
      </c>
      <c r="CD6">
        <v>4</v>
      </c>
      <c r="CE6">
        <v>4</v>
      </c>
      <c r="CF6">
        <v>4</v>
      </c>
      <c r="CG6">
        <v>4</v>
      </c>
      <c r="CH6">
        <v>4</v>
      </c>
      <c r="CI6">
        <v>4</v>
      </c>
      <c r="CJ6">
        <v>4</v>
      </c>
      <c r="CK6">
        <v>4</v>
      </c>
      <c r="CL6">
        <v>4</v>
      </c>
      <c r="CM6">
        <v>4</v>
      </c>
      <c r="CN6">
        <v>4</v>
      </c>
      <c r="CO6">
        <v>4</v>
      </c>
      <c r="CP6">
        <v>4</v>
      </c>
      <c r="CQ6">
        <v>4</v>
      </c>
      <c r="CR6">
        <v>4</v>
      </c>
      <c r="CS6">
        <v>4</v>
      </c>
      <c r="CT6">
        <v>4</v>
      </c>
      <c r="CU6">
        <v>4</v>
      </c>
      <c r="CV6">
        <v>4</v>
      </c>
      <c r="CW6">
        <v>4</v>
      </c>
      <c r="CX6">
        <v>4</v>
      </c>
      <c r="CY6">
        <v>4</v>
      </c>
      <c r="CZ6">
        <v>4</v>
      </c>
      <c r="DA6">
        <v>4</v>
      </c>
      <c r="DB6">
        <v>4</v>
      </c>
      <c r="DC6">
        <v>4</v>
      </c>
      <c r="DD6">
        <v>4</v>
      </c>
      <c r="DE6">
        <v>4</v>
      </c>
      <c r="DF6">
        <v>4</v>
      </c>
      <c r="DG6">
        <v>4</v>
      </c>
      <c r="DH6">
        <v>4</v>
      </c>
    </row>
    <row r="7" spans="1:112" x14ac:dyDescent="0.25">
      <c r="A7" s="2" t="s">
        <v>3</v>
      </c>
      <c r="B7">
        <v>0</v>
      </c>
      <c r="C7">
        <v>0</v>
      </c>
      <c r="D7">
        <v>0</v>
      </c>
      <c r="E7">
        <v>0</v>
      </c>
      <c r="F7">
        <v>0</v>
      </c>
      <c r="G7">
        <v>0</v>
      </c>
      <c r="H7">
        <v>0</v>
      </c>
      <c r="I7">
        <v>0</v>
      </c>
      <c r="J7">
        <v>0</v>
      </c>
      <c r="K7">
        <v>0</v>
      </c>
      <c r="L7">
        <v>0</v>
      </c>
      <c r="M7">
        <v>0</v>
      </c>
      <c r="N7">
        <v>0</v>
      </c>
      <c r="O7">
        <v>0</v>
      </c>
      <c r="P7">
        <v>0</v>
      </c>
      <c r="Q7">
        <v>0</v>
      </c>
      <c r="R7">
        <v>0</v>
      </c>
      <c r="S7">
        <v>5</v>
      </c>
      <c r="T7">
        <v>5</v>
      </c>
      <c r="U7">
        <v>5</v>
      </c>
      <c r="V7">
        <v>5</v>
      </c>
      <c r="W7">
        <v>5</v>
      </c>
      <c r="X7">
        <v>5</v>
      </c>
      <c r="Y7">
        <v>5</v>
      </c>
      <c r="Z7">
        <v>5</v>
      </c>
      <c r="AA7">
        <v>5</v>
      </c>
      <c r="AB7">
        <v>5</v>
      </c>
      <c r="AC7">
        <v>5</v>
      </c>
      <c r="AD7">
        <v>5</v>
      </c>
      <c r="AE7">
        <v>5</v>
      </c>
      <c r="AF7">
        <v>5</v>
      </c>
      <c r="AG7">
        <v>5</v>
      </c>
      <c r="AH7">
        <v>5</v>
      </c>
      <c r="AI7">
        <v>5</v>
      </c>
      <c r="AJ7">
        <v>5</v>
      </c>
      <c r="AK7">
        <v>5</v>
      </c>
      <c r="AL7">
        <v>5</v>
      </c>
      <c r="AM7">
        <v>5</v>
      </c>
      <c r="AN7">
        <v>5</v>
      </c>
      <c r="AO7">
        <v>5</v>
      </c>
      <c r="AP7">
        <v>5</v>
      </c>
      <c r="AQ7">
        <v>5</v>
      </c>
      <c r="AR7">
        <v>5</v>
      </c>
      <c r="AS7">
        <v>5</v>
      </c>
      <c r="AT7">
        <v>5</v>
      </c>
      <c r="AU7">
        <v>5</v>
      </c>
      <c r="AV7">
        <v>5</v>
      </c>
      <c r="AW7">
        <v>5</v>
      </c>
      <c r="AX7">
        <v>5</v>
      </c>
      <c r="AY7">
        <v>5</v>
      </c>
      <c r="AZ7">
        <v>5</v>
      </c>
      <c r="BA7">
        <v>5</v>
      </c>
      <c r="BB7">
        <v>5</v>
      </c>
      <c r="BC7">
        <v>5</v>
      </c>
      <c r="BD7">
        <v>5</v>
      </c>
      <c r="BE7">
        <v>5</v>
      </c>
      <c r="BF7">
        <v>5</v>
      </c>
      <c r="BG7">
        <v>5</v>
      </c>
      <c r="BH7">
        <v>5</v>
      </c>
      <c r="BI7">
        <v>5</v>
      </c>
      <c r="BJ7">
        <v>5</v>
      </c>
      <c r="BK7">
        <v>5</v>
      </c>
      <c r="BL7">
        <v>5</v>
      </c>
      <c r="BM7">
        <v>5</v>
      </c>
      <c r="BN7">
        <v>5</v>
      </c>
      <c r="BO7">
        <v>5</v>
      </c>
      <c r="BP7">
        <v>5</v>
      </c>
      <c r="BQ7">
        <v>5</v>
      </c>
      <c r="BR7">
        <v>5</v>
      </c>
      <c r="BS7">
        <v>5</v>
      </c>
      <c r="BT7">
        <v>5</v>
      </c>
      <c r="BU7">
        <v>5</v>
      </c>
      <c r="BV7">
        <v>5</v>
      </c>
      <c r="BW7">
        <v>5</v>
      </c>
      <c r="BX7">
        <v>5</v>
      </c>
      <c r="BY7">
        <v>5</v>
      </c>
      <c r="BZ7">
        <v>5</v>
      </c>
      <c r="CA7">
        <v>5</v>
      </c>
      <c r="CB7">
        <v>5</v>
      </c>
      <c r="CC7">
        <v>3</v>
      </c>
      <c r="CD7">
        <v>3</v>
      </c>
      <c r="CE7">
        <v>3</v>
      </c>
      <c r="CF7">
        <v>3</v>
      </c>
      <c r="CG7">
        <v>3</v>
      </c>
      <c r="CH7">
        <v>3</v>
      </c>
      <c r="CI7">
        <v>3</v>
      </c>
      <c r="CJ7">
        <v>3</v>
      </c>
      <c r="CK7">
        <v>3</v>
      </c>
      <c r="CL7">
        <v>3</v>
      </c>
      <c r="CM7">
        <v>3</v>
      </c>
      <c r="CN7">
        <v>3</v>
      </c>
      <c r="CO7">
        <v>3</v>
      </c>
      <c r="CP7">
        <v>3</v>
      </c>
      <c r="CQ7">
        <v>3</v>
      </c>
      <c r="CR7">
        <v>3</v>
      </c>
      <c r="CS7">
        <v>3</v>
      </c>
      <c r="CT7">
        <v>3</v>
      </c>
      <c r="CU7">
        <v>3</v>
      </c>
      <c r="CV7">
        <v>3</v>
      </c>
      <c r="CW7">
        <v>3</v>
      </c>
      <c r="CX7">
        <v>3</v>
      </c>
      <c r="CY7">
        <v>3</v>
      </c>
      <c r="CZ7">
        <v>3</v>
      </c>
      <c r="DA7">
        <v>3</v>
      </c>
      <c r="DB7">
        <v>3</v>
      </c>
      <c r="DC7">
        <v>3</v>
      </c>
      <c r="DD7">
        <v>3</v>
      </c>
      <c r="DE7">
        <v>3</v>
      </c>
      <c r="DF7">
        <v>3</v>
      </c>
      <c r="DG7">
        <v>3</v>
      </c>
      <c r="DH7">
        <v>3</v>
      </c>
    </row>
    <row r="8" spans="1:112" x14ac:dyDescent="0.25">
      <c r="A8" s="2" t="s">
        <v>24</v>
      </c>
      <c r="B8">
        <v>0</v>
      </c>
      <c r="C8">
        <v>0</v>
      </c>
      <c r="D8">
        <v>0</v>
      </c>
      <c r="E8">
        <v>0</v>
      </c>
      <c r="F8">
        <v>0</v>
      </c>
      <c r="G8">
        <v>0</v>
      </c>
      <c r="H8">
        <v>0</v>
      </c>
      <c r="I8">
        <v>0</v>
      </c>
      <c r="J8">
        <v>0</v>
      </c>
      <c r="K8">
        <v>0</v>
      </c>
      <c r="L8">
        <v>0</v>
      </c>
      <c r="M8">
        <v>0</v>
      </c>
      <c r="N8">
        <v>0</v>
      </c>
      <c r="O8">
        <v>0</v>
      </c>
      <c r="P8">
        <v>0</v>
      </c>
      <c r="Q8">
        <v>0</v>
      </c>
      <c r="R8">
        <v>0</v>
      </c>
      <c r="S8">
        <v>5</v>
      </c>
      <c r="T8">
        <v>5</v>
      </c>
      <c r="U8">
        <v>5</v>
      </c>
      <c r="V8">
        <v>5</v>
      </c>
      <c r="W8">
        <v>5</v>
      </c>
      <c r="X8">
        <v>5</v>
      </c>
      <c r="Y8">
        <v>5</v>
      </c>
      <c r="Z8">
        <v>5</v>
      </c>
      <c r="AA8">
        <v>5</v>
      </c>
      <c r="AB8">
        <v>5</v>
      </c>
      <c r="AC8">
        <v>5</v>
      </c>
      <c r="AD8">
        <v>5</v>
      </c>
      <c r="AE8">
        <v>5</v>
      </c>
      <c r="AF8">
        <v>5</v>
      </c>
      <c r="AG8">
        <v>5</v>
      </c>
      <c r="AH8">
        <v>5</v>
      </c>
      <c r="AI8">
        <v>5</v>
      </c>
      <c r="AJ8">
        <v>5</v>
      </c>
      <c r="AK8">
        <v>5</v>
      </c>
      <c r="AL8">
        <v>5</v>
      </c>
      <c r="AM8">
        <v>5</v>
      </c>
      <c r="AN8">
        <v>5</v>
      </c>
      <c r="AO8">
        <v>5</v>
      </c>
      <c r="AP8">
        <v>5</v>
      </c>
      <c r="AQ8">
        <v>5</v>
      </c>
      <c r="AR8">
        <v>5</v>
      </c>
      <c r="AS8">
        <v>5</v>
      </c>
      <c r="AT8">
        <v>5</v>
      </c>
      <c r="AU8">
        <v>5</v>
      </c>
      <c r="AV8">
        <v>5</v>
      </c>
      <c r="AW8">
        <v>5</v>
      </c>
      <c r="AX8">
        <v>5</v>
      </c>
      <c r="AY8">
        <v>5</v>
      </c>
      <c r="AZ8">
        <v>5</v>
      </c>
      <c r="BA8">
        <v>5</v>
      </c>
      <c r="BB8">
        <v>5</v>
      </c>
      <c r="BC8">
        <v>5</v>
      </c>
      <c r="BD8">
        <v>5</v>
      </c>
      <c r="BE8">
        <v>5</v>
      </c>
      <c r="BF8">
        <v>5</v>
      </c>
      <c r="BG8">
        <v>5</v>
      </c>
      <c r="BH8">
        <v>5</v>
      </c>
      <c r="BI8">
        <v>5</v>
      </c>
      <c r="BJ8">
        <v>5</v>
      </c>
      <c r="BK8">
        <v>5</v>
      </c>
      <c r="BL8">
        <v>5</v>
      </c>
      <c r="BM8">
        <v>5</v>
      </c>
      <c r="BN8">
        <v>5</v>
      </c>
      <c r="BO8">
        <v>5</v>
      </c>
      <c r="BP8">
        <v>5</v>
      </c>
      <c r="BQ8">
        <v>5</v>
      </c>
      <c r="BR8">
        <v>5</v>
      </c>
      <c r="BS8">
        <v>5</v>
      </c>
      <c r="BT8">
        <v>5</v>
      </c>
      <c r="BU8">
        <v>5</v>
      </c>
      <c r="BV8">
        <v>5</v>
      </c>
      <c r="BW8">
        <v>5</v>
      </c>
      <c r="BX8">
        <v>5</v>
      </c>
      <c r="BY8">
        <v>5</v>
      </c>
      <c r="BZ8">
        <v>5</v>
      </c>
      <c r="CA8">
        <v>5</v>
      </c>
      <c r="CB8">
        <v>5</v>
      </c>
      <c r="CC8">
        <v>5</v>
      </c>
      <c r="CD8">
        <v>5</v>
      </c>
      <c r="CE8">
        <v>5</v>
      </c>
      <c r="CF8">
        <v>5</v>
      </c>
      <c r="CG8">
        <v>5</v>
      </c>
      <c r="CH8">
        <v>5</v>
      </c>
      <c r="CI8">
        <v>5</v>
      </c>
      <c r="CJ8">
        <v>5</v>
      </c>
      <c r="CK8">
        <v>5</v>
      </c>
      <c r="CL8">
        <v>5</v>
      </c>
      <c r="CM8">
        <v>5</v>
      </c>
      <c r="CN8">
        <v>5</v>
      </c>
      <c r="CO8">
        <v>5</v>
      </c>
      <c r="CP8">
        <v>5</v>
      </c>
      <c r="CQ8">
        <v>5</v>
      </c>
      <c r="CR8">
        <v>5</v>
      </c>
      <c r="CS8">
        <v>5</v>
      </c>
      <c r="CT8">
        <v>5</v>
      </c>
      <c r="CU8">
        <v>5</v>
      </c>
      <c r="CV8">
        <v>5</v>
      </c>
      <c r="CW8">
        <v>5</v>
      </c>
      <c r="CX8">
        <v>5</v>
      </c>
      <c r="CY8">
        <v>5</v>
      </c>
      <c r="CZ8">
        <v>5</v>
      </c>
      <c r="DA8">
        <v>5</v>
      </c>
      <c r="DB8">
        <v>5</v>
      </c>
      <c r="DC8">
        <v>5</v>
      </c>
      <c r="DD8">
        <v>5</v>
      </c>
      <c r="DE8">
        <v>5</v>
      </c>
      <c r="DF8">
        <v>5</v>
      </c>
      <c r="DG8">
        <v>5</v>
      </c>
      <c r="DH8">
        <v>5</v>
      </c>
    </row>
    <row r="9" spans="1:112" x14ac:dyDescent="0.25">
      <c r="A9" s="2" t="s">
        <v>21</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3</v>
      </c>
      <c r="AA9">
        <v>3</v>
      </c>
      <c r="AB9">
        <v>3</v>
      </c>
      <c r="AC9">
        <v>3</v>
      </c>
      <c r="AD9">
        <v>3</v>
      </c>
      <c r="AE9">
        <v>3</v>
      </c>
      <c r="AF9">
        <v>3</v>
      </c>
      <c r="AG9">
        <v>3</v>
      </c>
      <c r="AH9">
        <v>3</v>
      </c>
      <c r="AI9">
        <v>3</v>
      </c>
      <c r="AJ9">
        <v>3</v>
      </c>
      <c r="AK9">
        <v>3</v>
      </c>
      <c r="AL9">
        <v>3</v>
      </c>
      <c r="AM9">
        <v>3</v>
      </c>
      <c r="AN9">
        <v>3</v>
      </c>
      <c r="AO9">
        <v>3</v>
      </c>
      <c r="AP9">
        <v>3</v>
      </c>
      <c r="AQ9">
        <v>3</v>
      </c>
      <c r="AR9">
        <v>3</v>
      </c>
      <c r="AS9">
        <v>3</v>
      </c>
      <c r="AT9">
        <v>3</v>
      </c>
      <c r="AU9">
        <v>3</v>
      </c>
      <c r="AV9">
        <v>3</v>
      </c>
      <c r="AW9">
        <v>3</v>
      </c>
      <c r="AX9">
        <v>3</v>
      </c>
      <c r="AY9">
        <v>3</v>
      </c>
      <c r="AZ9">
        <v>3</v>
      </c>
      <c r="BA9">
        <v>3</v>
      </c>
      <c r="BB9">
        <v>3</v>
      </c>
      <c r="BC9">
        <v>3</v>
      </c>
      <c r="BD9">
        <v>3</v>
      </c>
      <c r="BE9">
        <v>3</v>
      </c>
      <c r="BF9">
        <v>3</v>
      </c>
      <c r="BG9">
        <v>3</v>
      </c>
      <c r="BH9">
        <v>3</v>
      </c>
      <c r="BI9">
        <v>3</v>
      </c>
      <c r="BJ9">
        <v>3</v>
      </c>
      <c r="BK9">
        <v>3</v>
      </c>
      <c r="BL9">
        <v>3</v>
      </c>
      <c r="BM9">
        <v>3</v>
      </c>
      <c r="BN9">
        <v>3</v>
      </c>
      <c r="BO9">
        <v>3</v>
      </c>
      <c r="BP9">
        <v>3</v>
      </c>
      <c r="BQ9">
        <v>3</v>
      </c>
      <c r="BR9">
        <v>3</v>
      </c>
      <c r="BS9">
        <v>3</v>
      </c>
      <c r="BT9">
        <v>3</v>
      </c>
      <c r="BU9">
        <v>3</v>
      </c>
      <c r="BV9">
        <v>3</v>
      </c>
      <c r="BW9">
        <v>3</v>
      </c>
      <c r="BX9">
        <v>3</v>
      </c>
      <c r="BY9">
        <v>3</v>
      </c>
      <c r="BZ9">
        <v>3</v>
      </c>
      <c r="CA9">
        <v>3</v>
      </c>
      <c r="CB9">
        <v>3</v>
      </c>
      <c r="CC9">
        <v>3</v>
      </c>
      <c r="CD9">
        <v>3</v>
      </c>
      <c r="CE9">
        <v>3</v>
      </c>
      <c r="CF9">
        <v>3</v>
      </c>
      <c r="CG9">
        <v>3</v>
      </c>
      <c r="CH9">
        <v>3</v>
      </c>
      <c r="CI9">
        <v>3</v>
      </c>
      <c r="CJ9">
        <v>3</v>
      </c>
      <c r="CK9">
        <v>3</v>
      </c>
      <c r="CL9">
        <v>3</v>
      </c>
      <c r="CM9">
        <v>3</v>
      </c>
      <c r="CN9">
        <v>3</v>
      </c>
      <c r="CO9">
        <v>3</v>
      </c>
      <c r="CP9">
        <v>3</v>
      </c>
      <c r="CQ9">
        <v>3</v>
      </c>
      <c r="CR9">
        <v>3</v>
      </c>
      <c r="CS9">
        <v>3</v>
      </c>
      <c r="CT9">
        <v>3</v>
      </c>
      <c r="CU9">
        <v>3</v>
      </c>
      <c r="CV9">
        <v>3</v>
      </c>
      <c r="CW9">
        <v>3</v>
      </c>
      <c r="CX9">
        <v>3</v>
      </c>
      <c r="CY9">
        <v>3</v>
      </c>
      <c r="CZ9">
        <v>3</v>
      </c>
      <c r="DA9">
        <v>3</v>
      </c>
      <c r="DB9">
        <v>3</v>
      </c>
      <c r="DC9">
        <v>3</v>
      </c>
      <c r="DD9">
        <v>3</v>
      </c>
      <c r="DE9">
        <v>3</v>
      </c>
      <c r="DF9">
        <v>3</v>
      </c>
      <c r="DG9">
        <v>3</v>
      </c>
      <c r="DH9">
        <v>3</v>
      </c>
    </row>
    <row r="10" spans="1:112" x14ac:dyDescent="0.25">
      <c r="A10" s="2" t="s">
        <v>4</v>
      </c>
      <c r="B10">
        <v>0</v>
      </c>
      <c r="C10">
        <v>0</v>
      </c>
      <c r="D10">
        <v>0</v>
      </c>
      <c r="E10">
        <v>0</v>
      </c>
      <c r="F10">
        <v>0</v>
      </c>
      <c r="G10">
        <v>0</v>
      </c>
      <c r="H10">
        <v>0</v>
      </c>
      <c r="I10">
        <v>0</v>
      </c>
      <c r="J10">
        <v>0</v>
      </c>
      <c r="K10">
        <v>0</v>
      </c>
      <c r="L10">
        <v>0</v>
      </c>
      <c r="M10">
        <v>0</v>
      </c>
      <c r="N10">
        <v>0</v>
      </c>
      <c r="O10">
        <v>0</v>
      </c>
      <c r="P10">
        <v>0</v>
      </c>
      <c r="Q10">
        <v>0</v>
      </c>
      <c r="R10">
        <v>0</v>
      </c>
      <c r="S10">
        <v>5</v>
      </c>
      <c r="T10">
        <v>5</v>
      </c>
      <c r="U10">
        <v>5</v>
      </c>
      <c r="V10">
        <v>5</v>
      </c>
      <c r="W10">
        <v>5</v>
      </c>
      <c r="X10">
        <v>5</v>
      </c>
      <c r="Y10">
        <v>5</v>
      </c>
      <c r="Z10">
        <v>5</v>
      </c>
      <c r="AA10">
        <v>5</v>
      </c>
      <c r="AB10">
        <v>5</v>
      </c>
      <c r="AC10">
        <v>5</v>
      </c>
      <c r="AD10">
        <v>5</v>
      </c>
      <c r="AE10">
        <v>5</v>
      </c>
      <c r="AF10">
        <v>5</v>
      </c>
      <c r="AG10">
        <v>5</v>
      </c>
      <c r="AH10">
        <v>5</v>
      </c>
      <c r="AI10">
        <v>5</v>
      </c>
      <c r="AJ10">
        <v>5</v>
      </c>
      <c r="AK10">
        <v>5</v>
      </c>
      <c r="AL10">
        <v>5</v>
      </c>
      <c r="AM10">
        <v>5</v>
      </c>
      <c r="AN10">
        <v>5</v>
      </c>
      <c r="AO10">
        <v>5</v>
      </c>
      <c r="AP10">
        <v>5</v>
      </c>
      <c r="AQ10">
        <v>5</v>
      </c>
      <c r="AR10">
        <v>5</v>
      </c>
      <c r="AS10">
        <v>5</v>
      </c>
      <c r="AT10">
        <v>5</v>
      </c>
      <c r="AU10">
        <v>5</v>
      </c>
      <c r="AV10">
        <v>5</v>
      </c>
      <c r="AW10">
        <v>5</v>
      </c>
      <c r="AX10">
        <v>5</v>
      </c>
      <c r="AY10">
        <v>5</v>
      </c>
      <c r="AZ10">
        <v>5</v>
      </c>
      <c r="BA10">
        <v>5</v>
      </c>
      <c r="BB10">
        <v>5</v>
      </c>
      <c r="BC10">
        <v>5</v>
      </c>
      <c r="BD10">
        <v>5</v>
      </c>
      <c r="BE10">
        <v>5</v>
      </c>
      <c r="BF10">
        <v>5</v>
      </c>
      <c r="BG10">
        <v>5</v>
      </c>
      <c r="BH10">
        <v>5</v>
      </c>
      <c r="BI10">
        <v>5</v>
      </c>
      <c r="BJ10">
        <v>5</v>
      </c>
      <c r="BK10">
        <v>5</v>
      </c>
      <c r="BL10">
        <v>5</v>
      </c>
      <c r="BM10">
        <v>5</v>
      </c>
      <c r="BN10">
        <v>5</v>
      </c>
      <c r="BO10">
        <v>5</v>
      </c>
      <c r="BP10">
        <v>5</v>
      </c>
      <c r="BQ10">
        <v>5</v>
      </c>
      <c r="BR10">
        <v>5</v>
      </c>
      <c r="BS10">
        <v>5</v>
      </c>
      <c r="BT10">
        <v>5</v>
      </c>
      <c r="BU10">
        <v>5</v>
      </c>
      <c r="BV10">
        <v>5</v>
      </c>
      <c r="BW10">
        <v>5</v>
      </c>
      <c r="BX10">
        <v>5</v>
      </c>
      <c r="BY10">
        <v>5</v>
      </c>
      <c r="BZ10">
        <v>5</v>
      </c>
      <c r="CA10">
        <v>5</v>
      </c>
      <c r="CB10">
        <v>5</v>
      </c>
      <c r="CC10">
        <v>5</v>
      </c>
      <c r="CD10">
        <v>5</v>
      </c>
      <c r="CE10">
        <v>5</v>
      </c>
      <c r="CF10">
        <v>5</v>
      </c>
      <c r="CG10">
        <v>5</v>
      </c>
      <c r="CH10">
        <v>5</v>
      </c>
      <c r="CI10">
        <v>5</v>
      </c>
      <c r="CJ10">
        <v>5</v>
      </c>
      <c r="CK10">
        <v>5</v>
      </c>
      <c r="CL10">
        <v>5</v>
      </c>
      <c r="CM10">
        <v>5</v>
      </c>
      <c r="CN10">
        <v>5</v>
      </c>
      <c r="CO10">
        <v>5</v>
      </c>
      <c r="CP10">
        <v>5</v>
      </c>
      <c r="CQ10">
        <v>5</v>
      </c>
      <c r="CR10">
        <v>5</v>
      </c>
      <c r="CS10">
        <v>5</v>
      </c>
      <c r="CT10">
        <v>5</v>
      </c>
      <c r="CU10">
        <v>5</v>
      </c>
      <c r="CV10">
        <v>5</v>
      </c>
      <c r="CW10">
        <v>5</v>
      </c>
      <c r="CX10">
        <v>5</v>
      </c>
      <c r="CY10">
        <v>5</v>
      </c>
      <c r="CZ10">
        <v>5</v>
      </c>
      <c r="DA10">
        <v>5</v>
      </c>
      <c r="DB10">
        <v>5</v>
      </c>
      <c r="DC10">
        <v>5</v>
      </c>
      <c r="DD10">
        <v>3</v>
      </c>
      <c r="DE10">
        <v>3</v>
      </c>
      <c r="DF10">
        <v>3</v>
      </c>
      <c r="DG10">
        <v>3</v>
      </c>
      <c r="DH10">
        <v>3</v>
      </c>
    </row>
    <row r="11" spans="1:112" x14ac:dyDescent="0.25">
      <c r="A11" s="2" t="s">
        <v>53</v>
      </c>
      <c r="B11">
        <v>0</v>
      </c>
      <c r="C11">
        <v>0</v>
      </c>
      <c r="D11">
        <v>0</v>
      </c>
      <c r="E11">
        <v>0</v>
      </c>
      <c r="F11">
        <v>0</v>
      </c>
      <c r="G11">
        <v>0</v>
      </c>
      <c r="H11">
        <v>0</v>
      </c>
      <c r="I11">
        <v>0</v>
      </c>
      <c r="J11">
        <v>0</v>
      </c>
      <c r="K11">
        <v>0</v>
      </c>
      <c r="L11">
        <v>0</v>
      </c>
      <c r="M11">
        <v>0</v>
      </c>
      <c r="N11">
        <v>0</v>
      </c>
      <c r="O11">
        <v>0</v>
      </c>
      <c r="P11">
        <v>0</v>
      </c>
      <c r="Q11">
        <v>0</v>
      </c>
      <c r="R11">
        <v>0</v>
      </c>
      <c r="S11">
        <v>3</v>
      </c>
      <c r="T11">
        <v>3</v>
      </c>
      <c r="U11">
        <v>3</v>
      </c>
      <c r="V11">
        <v>3</v>
      </c>
      <c r="W11">
        <v>3</v>
      </c>
      <c r="X11">
        <v>3</v>
      </c>
      <c r="Y11">
        <v>3</v>
      </c>
      <c r="Z11">
        <v>3</v>
      </c>
      <c r="AA11">
        <v>3</v>
      </c>
      <c r="AB11">
        <v>3</v>
      </c>
      <c r="AC11">
        <v>3</v>
      </c>
      <c r="AD11">
        <v>3</v>
      </c>
      <c r="AE11">
        <v>3</v>
      </c>
      <c r="AF11">
        <v>3</v>
      </c>
      <c r="AG11">
        <v>3</v>
      </c>
      <c r="AH11">
        <v>3</v>
      </c>
      <c r="AI11">
        <v>3</v>
      </c>
      <c r="AJ11">
        <v>3</v>
      </c>
      <c r="AK11">
        <v>3</v>
      </c>
      <c r="AL11">
        <v>3</v>
      </c>
      <c r="AM11">
        <v>3</v>
      </c>
      <c r="AN11">
        <v>3</v>
      </c>
      <c r="AO11">
        <v>3</v>
      </c>
      <c r="AP11">
        <v>3</v>
      </c>
      <c r="AQ11">
        <v>3</v>
      </c>
      <c r="AR11">
        <v>3</v>
      </c>
      <c r="AS11">
        <v>3</v>
      </c>
      <c r="AT11">
        <v>3</v>
      </c>
      <c r="AU11">
        <v>3</v>
      </c>
      <c r="AV11">
        <v>3</v>
      </c>
      <c r="AW11">
        <v>3</v>
      </c>
      <c r="AX11">
        <v>3</v>
      </c>
      <c r="AY11">
        <v>3</v>
      </c>
      <c r="AZ11">
        <v>3</v>
      </c>
      <c r="BA11">
        <v>3</v>
      </c>
      <c r="BB11">
        <v>3</v>
      </c>
      <c r="BC11">
        <v>3</v>
      </c>
      <c r="BD11">
        <v>3</v>
      </c>
      <c r="BE11">
        <v>3</v>
      </c>
      <c r="BF11">
        <v>3</v>
      </c>
      <c r="BG11">
        <v>3</v>
      </c>
      <c r="BH11">
        <v>3</v>
      </c>
      <c r="BI11">
        <v>3</v>
      </c>
      <c r="BJ11">
        <v>3</v>
      </c>
      <c r="BK11">
        <v>3</v>
      </c>
      <c r="BL11">
        <v>3</v>
      </c>
      <c r="BM11">
        <v>3</v>
      </c>
      <c r="BN11">
        <v>3</v>
      </c>
      <c r="BO11">
        <v>3</v>
      </c>
      <c r="BP11">
        <v>3</v>
      </c>
      <c r="BQ11">
        <v>3</v>
      </c>
      <c r="BR11">
        <v>3</v>
      </c>
      <c r="BS11">
        <v>3</v>
      </c>
      <c r="BT11">
        <v>3</v>
      </c>
      <c r="BU11">
        <v>3</v>
      </c>
      <c r="BV11">
        <v>3</v>
      </c>
      <c r="BW11">
        <v>3</v>
      </c>
      <c r="BX11">
        <v>3</v>
      </c>
      <c r="BY11">
        <v>3</v>
      </c>
      <c r="BZ11">
        <v>3</v>
      </c>
      <c r="CA11">
        <v>3</v>
      </c>
      <c r="CB11">
        <v>3</v>
      </c>
      <c r="CC11">
        <v>3</v>
      </c>
      <c r="CD11">
        <v>3</v>
      </c>
      <c r="CE11">
        <v>3</v>
      </c>
      <c r="CF11">
        <v>3</v>
      </c>
      <c r="CG11">
        <v>3</v>
      </c>
      <c r="CH11">
        <v>3</v>
      </c>
      <c r="CI11">
        <v>3</v>
      </c>
      <c r="CJ11">
        <v>3</v>
      </c>
      <c r="CK11">
        <v>3</v>
      </c>
      <c r="CL11">
        <v>3</v>
      </c>
      <c r="CM11">
        <v>3</v>
      </c>
      <c r="CN11">
        <v>3</v>
      </c>
      <c r="CO11">
        <v>3</v>
      </c>
      <c r="CP11">
        <v>3</v>
      </c>
      <c r="CQ11">
        <v>3</v>
      </c>
      <c r="CR11">
        <v>3</v>
      </c>
      <c r="CS11">
        <v>3</v>
      </c>
      <c r="CT11">
        <v>3</v>
      </c>
      <c r="CU11">
        <v>3</v>
      </c>
      <c r="CV11">
        <v>3</v>
      </c>
      <c r="CW11">
        <v>3</v>
      </c>
      <c r="CX11">
        <v>3</v>
      </c>
      <c r="CY11">
        <v>3</v>
      </c>
      <c r="CZ11">
        <v>3</v>
      </c>
      <c r="DA11">
        <v>3</v>
      </c>
      <c r="DB11">
        <v>3</v>
      </c>
      <c r="DC11">
        <v>3</v>
      </c>
      <c r="DD11">
        <v>3</v>
      </c>
      <c r="DE11">
        <v>3</v>
      </c>
      <c r="DF11">
        <v>3</v>
      </c>
      <c r="DG11">
        <v>3</v>
      </c>
      <c r="DH11">
        <v>3</v>
      </c>
    </row>
    <row r="12" spans="1:112" x14ac:dyDescent="0.25">
      <c r="A12" s="2" t="s">
        <v>6</v>
      </c>
      <c r="B12">
        <v>0</v>
      </c>
      <c r="C12">
        <v>0</v>
      </c>
      <c r="D12">
        <v>0</v>
      </c>
      <c r="E12">
        <v>0</v>
      </c>
      <c r="F12">
        <v>0</v>
      </c>
      <c r="G12">
        <v>0</v>
      </c>
      <c r="H12">
        <v>0</v>
      </c>
      <c r="I12">
        <v>0</v>
      </c>
      <c r="J12">
        <v>0</v>
      </c>
      <c r="K12">
        <v>0</v>
      </c>
      <c r="L12">
        <v>0</v>
      </c>
      <c r="M12">
        <v>0</v>
      </c>
      <c r="N12">
        <v>5</v>
      </c>
      <c r="O12">
        <v>5</v>
      </c>
      <c r="P12">
        <v>5</v>
      </c>
      <c r="Q12">
        <v>5</v>
      </c>
      <c r="R12">
        <v>5</v>
      </c>
      <c r="S12">
        <v>5</v>
      </c>
      <c r="T12">
        <v>5</v>
      </c>
      <c r="U12">
        <v>5</v>
      </c>
      <c r="V12">
        <v>5</v>
      </c>
      <c r="W12">
        <v>5</v>
      </c>
      <c r="X12">
        <v>5</v>
      </c>
      <c r="Y12">
        <v>5</v>
      </c>
      <c r="Z12">
        <v>5</v>
      </c>
      <c r="AA12">
        <v>5</v>
      </c>
      <c r="AB12">
        <v>5</v>
      </c>
      <c r="AC12">
        <v>5</v>
      </c>
      <c r="AD12">
        <v>5</v>
      </c>
      <c r="AE12">
        <v>5</v>
      </c>
      <c r="AF12">
        <v>5</v>
      </c>
      <c r="AG12">
        <v>5</v>
      </c>
      <c r="AH12">
        <v>5</v>
      </c>
      <c r="AI12">
        <v>5</v>
      </c>
      <c r="AJ12">
        <v>5</v>
      </c>
      <c r="AK12">
        <v>5</v>
      </c>
      <c r="AL12">
        <v>5</v>
      </c>
      <c r="AM12">
        <v>5</v>
      </c>
      <c r="AN12">
        <v>5</v>
      </c>
      <c r="AO12">
        <v>5</v>
      </c>
      <c r="AP12">
        <v>5</v>
      </c>
      <c r="AQ12">
        <v>5</v>
      </c>
      <c r="AR12">
        <v>5</v>
      </c>
      <c r="AS12">
        <v>5</v>
      </c>
      <c r="AT12">
        <v>5</v>
      </c>
      <c r="AU12">
        <v>5</v>
      </c>
      <c r="AV12">
        <v>5</v>
      </c>
      <c r="AW12">
        <v>5</v>
      </c>
      <c r="AX12">
        <v>5</v>
      </c>
      <c r="AY12">
        <v>5</v>
      </c>
      <c r="AZ12">
        <v>5</v>
      </c>
      <c r="BA12">
        <v>5</v>
      </c>
      <c r="BB12">
        <v>5</v>
      </c>
      <c r="BC12">
        <v>5</v>
      </c>
      <c r="BD12">
        <v>5</v>
      </c>
      <c r="BE12">
        <v>5</v>
      </c>
      <c r="BF12">
        <v>5</v>
      </c>
      <c r="BG12">
        <v>5</v>
      </c>
      <c r="BH12">
        <v>5</v>
      </c>
      <c r="BI12">
        <v>5</v>
      </c>
      <c r="BJ12">
        <v>5</v>
      </c>
      <c r="BK12">
        <v>5</v>
      </c>
      <c r="BL12">
        <v>5</v>
      </c>
      <c r="BM12">
        <v>5</v>
      </c>
      <c r="BN12">
        <v>5</v>
      </c>
      <c r="BO12">
        <v>5</v>
      </c>
      <c r="BP12">
        <v>5</v>
      </c>
      <c r="BQ12">
        <v>5</v>
      </c>
      <c r="BR12">
        <v>5</v>
      </c>
      <c r="BS12">
        <v>5</v>
      </c>
      <c r="BT12">
        <v>5</v>
      </c>
      <c r="BU12">
        <v>5</v>
      </c>
      <c r="BV12">
        <v>5</v>
      </c>
      <c r="BW12">
        <v>5</v>
      </c>
      <c r="BX12">
        <v>5</v>
      </c>
      <c r="BY12">
        <v>5</v>
      </c>
      <c r="BZ12">
        <v>5</v>
      </c>
      <c r="CA12">
        <v>5</v>
      </c>
      <c r="CB12">
        <v>5</v>
      </c>
      <c r="CC12">
        <v>5</v>
      </c>
      <c r="CD12">
        <v>5</v>
      </c>
      <c r="CE12">
        <v>5</v>
      </c>
      <c r="CF12">
        <v>5</v>
      </c>
      <c r="CG12">
        <v>5</v>
      </c>
      <c r="CH12">
        <v>5</v>
      </c>
      <c r="CI12">
        <v>5</v>
      </c>
      <c r="CJ12">
        <v>5</v>
      </c>
      <c r="CK12">
        <v>5</v>
      </c>
      <c r="CL12">
        <v>5</v>
      </c>
      <c r="CM12">
        <v>5</v>
      </c>
      <c r="CN12">
        <v>5</v>
      </c>
      <c r="CO12">
        <v>5</v>
      </c>
      <c r="CP12">
        <v>5</v>
      </c>
      <c r="CQ12">
        <v>5</v>
      </c>
      <c r="CR12">
        <v>5</v>
      </c>
      <c r="CS12">
        <v>5</v>
      </c>
      <c r="CT12">
        <v>5</v>
      </c>
      <c r="CU12">
        <v>5</v>
      </c>
      <c r="CV12">
        <v>5</v>
      </c>
      <c r="CW12">
        <v>5</v>
      </c>
      <c r="CX12">
        <v>5</v>
      </c>
      <c r="CY12">
        <v>5</v>
      </c>
      <c r="CZ12">
        <v>5</v>
      </c>
      <c r="DA12">
        <v>5</v>
      </c>
      <c r="DB12">
        <v>5</v>
      </c>
      <c r="DC12">
        <v>5</v>
      </c>
      <c r="DD12">
        <v>5</v>
      </c>
      <c r="DE12">
        <v>5</v>
      </c>
      <c r="DF12">
        <v>5</v>
      </c>
      <c r="DG12">
        <v>5</v>
      </c>
      <c r="DH12">
        <v>5</v>
      </c>
    </row>
    <row r="13" spans="1:112" x14ac:dyDescent="0.25">
      <c r="A13" s="2" t="s">
        <v>13</v>
      </c>
      <c r="B13">
        <v>0</v>
      </c>
      <c r="C13">
        <v>0</v>
      </c>
      <c r="D13">
        <v>0</v>
      </c>
      <c r="E13">
        <v>0</v>
      </c>
      <c r="F13">
        <v>0</v>
      </c>
      <c r="G13">
        <v>0</v>
      </c>
      <c r="H13">
        <v>0</v>
      </c>
      <c r="I13">
        <v>0</v>
      </c>
      <c r="J13">
        <v>0</v>
      </c>
      <c r="K13">
        <v>0</v>
      </c>
      <c r="L13">
        <v>0</v>
      </c>
      <c r="M13">
        <v>0</v>
      </c>
      <c r="N13">
        <v>4</v>
      </c>
      <c r="O13">
        <v>4</v>
      </c>
      <c r="P13">
        <v>4</v>
      </c>
      <c r="Q13">
        <v>4</v>
      </c>
      <c r="R13">
        <v>4</v>
      </c>
      <c r="S13">
        <v>4</v>
      </c>
      <c r="T13">
        <v>4</v>
      </c>
      <c r="U13">
        <v>4</v>
      </c>
      <c r="V13">
        <v>4</v>
      </c>
      <c r="W13">
        <v>4</v>
      </c>
      <c r="X13">
        <v>4</v>
      </c>
      <c r="Y13">
        <v>4</v>
      </c>
      <c r="Z13">
        <v>4</v>
      </c>
      <c r="AA13">
        <v>4</v>
      </c>
      <c r="AB13">
        <v>4</v>
      </c>
      <c r="AC13">
        <v>4</v>
      </c>
      <c r="AD13">
        <v>4</v>
      </c>
      <c r="AE13">
        <v>4</v>
      </c>
      <c r="AF13">
        <v>4</v>
      </c>
      <c r="AG13">
        <v>4</v>
      </c>
      <c r="AH13">
        <v>4</v>
      </c>
      <c r="AI13">
        <v>4</v>
      </c>
      <c r="AJ13">
        <v>4</v>
      </c>
      <c r="AK13">
        <v>4</v>
      </c>
      <c r="AL13">
        <v>4</v>
      </c>
      <c r="AM13">
        <v>4</v>
      </c>
      <c r="AN13">
        <v>4</v>
      </c>
      <c r="AO13">
        <v>4</v>
      </c>
      <c r="AP13">
        <v>4</v>
      </c>
      <c r="AQ13">
        <v>4</v>
      </c>
      <c r="AR13">
        <v>4</v>
      </c>
      <c r="AS13">
        <v>4</v>
      </c>
      <c r="AT13">
        <v>4</v>
      </c>
      <c r="AU13">
        <v>4</v>
      </c>
      <c r="AV13">
        <v>4</v>
      </c>
      <c r="AW13">
        <v>4</v>
      </c>
      <c r="AX13">
        <v>4</v>
      </c>
      <c r="AY13">
        <v>4</v>
      </c>
      <c r="AZ13">
        <v>4</v>
      </c>
      <c r="BA13">
        <v>4</v>
      </c>
      <c r="BB13">
        <v>4</v>
      </c>
      <c r="BC13">
        <v>4</v>
      </c>
      <c r="BD13">
        <v>4</v>
      </c>
      <c r="BE13">
        <v>4</v>
      </c>
      <c r="BF13">
        <v>4</v>
      </c>
      <c r="BG13">
        <v>4</v>
      </c>
      <c r="BH13">
        <v>4</v>
      </c>
      <c r="BI13">
        <v>4</v>
      </c>
      <c r="BJ13">
        <v>4</v>
      </c>
      <c r="BK13">
        <v>4</v>
      </c>
      <c r="BL13">
        <v>4</v>
      </c>
      <c r="BM13">
        <v>4</v>
      </c>
      <c r="BN13">
        <v>4</v>
      </c>
      <c r="BO13">
        <v>4</v>
      </c>
      <c r="BP13">
        <v>4</v>
      </c>
      <c r="BQ13">
        <v>4</v>
      </c>
      <c r="BR13">
        <v>4</v>
      </c>
      <c r="BS13">
        <v>4</v>
      </c>
      <c r="BT13">
        <v>4</v>
      </c>
      <c r="BU13">
        <v>4</v>
      </c>
      <c r="BV13">
        <v>4</v>
      </c>
      <c r="BW13">
        <v>4</v>
      </c>
      <c r="BX13">
        <v>4</v>
      </c>
      <c r="BY13">
        <v>4</v>
      </c>
      <c r="BZ13">
        <v>4</v>
      </c>
      <c r="CA13">
        <v>4</v>
      </c>
      <c r="CB13">
        <v>4</v>
      </c>
      <c r="CC13">
        <v>4</v>
      </c>
      <c r="CD13">
        <v>4</v>
      </c>
      <c r="CE13">
        <v>4</v>
      </c>
      <c r="CF13">
        <v>4</v>
      </c>
      <c r="CG13">
        <v>4</v>
      </c>
      <c r="CH13">
        <v>4</v>
      </c>
      <c r="CI13">
        <v>4</v>
      </c>
      <c r="CJ13">
        <v>4</v>
      </c>
      <c r="CK13">
        <v>4</v>
      </c>
      <c r="CL13">
        <v>4</v>
      </c>
      <c r="CM13">
        <v>4</v>
      </c>
      <c r="CN13">
        <v>4</v>
      </c>
      <c r="CO13">
        <v>4</v>
      </c>
      <c r="CP13">
        <v>4</v>
      </c>
      <c r="CQ13">
        <v>4</v>
      </c>
      <c r="CR13">
        <v>4</v>
      </c>
      <c r="CS13">
        <v>4</v>
      </c>
      <c r="CT13">
        <v>4</v>
      </c>
      <c r="CU13">
        <v>4</v>
      </c>
      <c r="CV13">
        <v>4</v>
      </c>
      <c r="CW13">
        <v>3</v>
      </c>
      <c r="CX13">
        <v>3</v>
      </c>
      <c r="CY13">
        <v>3</v>
      </c>
      <c r="CZ13">
        <v>3</v>
      </c>
      <c r="DA13">
        <v>3</v>
      </c>
      <c r="DB13">
        <v>3</v>
      </c>
      <c r="DC13">
        <v>3</v>
      </c>
      <c r="DD13">
        <v>3</v>
      </c>
      <c r="DE13">
        <v>3</v>
      </c>
      <c r="DF13">
        <v>3</v>
      </c>
      <c r="DG13">
        <v>3</v>
      </c>
      <c r="DH13">
        <v>3</v>
      </c>
    </row>
    <row r="14" spans="1:112" x14ac:dyDescent="0.25">
      <c r="A14" s="2" t="s">
        <v>14</v>
      </c>
      <c r="B14">
        <v>0</v>
      </c>
      <c r="C14">
        <v>0</v>
      </c>
      <c r="D14">
        <v>0</v>
      </c>
      <c r="E14">
        <v>0</v>
      </c>
      <c r="F14">
        <v>0</v>
      </c>
      <c r="G14">
        <v>0</v>
      </c>
      <c r="H14">
        <v>0</v>
      </c>
      <c r="I14">
        <v>0</v>
      </c>
      <c r="J14">
        <v>0</v>
      </c>
      <c r="K14">
        <v>0</v>
      </c>
      <c r="L14">
        <v>0</v>
      </c>
      <c r="M14">
        <v>0</v>
      </c>
      <c r="N14">
        <v>4</v>
      </c>
      <c r="O14">
        <v>4</v>
      </c>
      <c r="P14">
        <v>4</v>
      </c>
      <c r="Q14">
        <v>4</v>
      </c>
      <c r="R14">
        <v>4</v>
      </c>
      <c r="S14">
        <v>4</v>
      </c>
      <c r="T14">
        <v>4</v>
      </c>
      <c r="U14">
        <v>4</v>
      </c>
      <c r="V14">
        <v>4</v>
      </c>
      <c r="W14">
        <v>4</v>
      </c>
      <c r="X14">
        <v>4</v>
      </c>
      <c r="Y14">
        <v>4</v>
      </c>
      <c r="Z14">
        <v>4</v>
      </c>
      <c r="AA14">
        <v>4</v>
      </c>
      <c r="AB14">
        <v>4</v>
      </c>
      <c r="AC14">
        <v>4</v>
      </c>
      <c r="AD14">
        <v>4</v>
      </c>
      <c r="AE14">
        <v>4</v>
      </c>
      <c r="AF14">
        <v>4</v>
      </c>
      <c r="AG14">
        <v>4</v>
      </c>
      <c r="AH14">
        <v>4</v>
      </c>
      <c r="AI14">
        <v>4</v>
      </c>
      <c r="AJ14">
        <v>4</v>
      </c>
      <c r="AK14">
        <v>4</v>
      </c>
      <c r="AL14">
        <v>4</v>
      </c>
      <c r="AM14">
        <v>4</v>
      </c>
      <c r="AN14">
        <v>4</v>
      </c>
      <c r="AO14">
        <v>4</v>
      </c>
      <c r="AP14">
        <v>4</v>
      </c>
      <c r="AQ14">
        <v>4</v>
      </c>
      <c r="AR14">
        <v>4</v>
      </c>
      <c r="AS14">
        <v>4</v>
      </c>
      <c r="AT14">
        <v>4</v>
      </c>
      <c r="AU14">
        <v>4</v>
      </c>
      <c r="AV14">
        <v>4</v>
      </c>
      <c r="AW14">
        <v>4</v>
      </c>
      <c r="AX14">
        <v>4</v>
      </c>
      <c r="AY14">
        <v>4</v>
      </c>
      <c r="AZ14">
        <v>4</v>
      </c>
      <c r="BA14">
        <v>4</v>
      </c>
      <c r="BB14">
        <v>4</v>
      </c>
      <c r="BC14">
        <v>4</v>
      </c>
      <c r="BD14">
        <v>4</v>
      </c>
      <c r="BE14">
        <v>4</v>
      </c>
      <c r="BF14">
        <v>4</v>
      </c>
      <c r="BG14">
        <v>4</v>
      </c>
      <c r="BH14">
        <v>4</v>
      </c>
      <c r="BI14">
        <v>4</v>
      </c>
      <c r="BJ14">
        <v>4</v>
      </c>
      <c r="BK14">
        <v>4</v>
      </c>
      <c r="BL14">
        <v>4</v>
      </c>
      <c r="BM14">
        <v>4</v>
      </c>
      <c r="BN14">
        <v>4</v>
      </c>
      <c r="BO14">
        <v>4</v>
      </c>
      <c r="BP14">
        <v>4</v>
      </c>
      <c r="BQ14">
        <v>4</v>
      </c>
      <c r="BR14">
        <v>4</v>
      </c>
      <c r="BS14">
        <v>4</v>
      </c>
      <c r="BT14">
        <v>4</v>
      </c>
      <c r="BU14">
        <v>4</v>
      </c>
      <c r="BV14">
        <v>4</v>
      </c>
      <c r="BW14">
        <v>4</v>
      </c>
      <c r="BX14">
        <v>4</v>
      </c>
      <c r="BY14">
        <v>4</v>
      </c>
      <c r="BZ14">
        <v>4</v>
      </c>
      <c r="CA14">
        <v>4</v>
      </c>
      <c r="CB14">
        <v>4</v>
      </c>
      <c r="CC14">
        <v>4</v>
      </c>
      <c r="CD14">
        <v>4</v>
      </c>
      <c r="CE14">
        <v>4</v>
      </c>
      <c r="CF14">
        <v>4</v>
      </c>
      <c r="CG14">
        <v>4</v>
      </c>
      <c r="CH14">
        <v>4</v>
      </c>
      <c r="CI14">
        <v>4</v>
      </c>
      <c r="CJ14">
        <v>4</v>
      </c>
      <c r="CK14">
        <v>4</v>
      </c>
      <c r="CL14">
        <v>4</v>
      </c>
      <c r="CM14">
        <v>4</v>
      </c>
      <c r="CN14">
        <v>4</v>
      </c>
      <c r="CO14">
        <v>4</v>
      </c>
      <c r="CP14">
        <v>4</v>
      </c>
      <c r="CQ14">
        <v>4</v>
      </c>
      <c r="CR14">
        <v>4</v>
      </c>
      <c r="CS14">
        <v>4</v>
      </c>
      <c r="CT14">
        <v>4</v>
      </c>
      <c r="CU14">
        <v>4</v>
      </c>
      <c r="CV14">
        <v>4</v>
      </c>
      <c r="CW14">
        <v>4</v>
      </c>
      <c r="CX14">
        <v>4</v>
      </c>
      <c r="CY14">
        <v>4</v>
      </c>
      <c r="CZ14">
        <v>4</v>
      </c>
      <c r="DA14">
        <v>4</v>
      </c>
      <c r="DB14">
        <v>4</v>
      </c>
      <c r="DC14">
        <v>4</v>
      </c>
      <c r="DD14">
        <v>4</v>
      </c>
      <c r="DE14">
        <v>4</v>
      </c>
      <c r="DF14">
        <v>4</v>
      </c>
      <c r="DG14">
        <v>4</v>
      </c>
      <c r="DH14">
        <v>4</v>
      </c>
    </row>
    <row r="15" spans="1:112" x14ac:dyDescent="0.25">
      <c r="A15" s="1" t="s">
        <v>7</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2</v>
      </c>
      <c r="AA15">
        <v>2</v>
      </c>
      <c r="AB15">
        <v>2</v>
      </c>
      <c r="AC15">
        <v>2</v>
      </c>
      <c r="AD15">
        <v>2</v>
      </c>
      <c r="AE15">
        <v>2</v>
      </c>
      <c r="AF15">
        <v>2</v>
      </c>
      <c r="AG15">
        <v>2</v>
      </c>
      <c r="AH15">
        <v>2</v>
      </c>
      <c r="AI15">
        <v>2</v>
      </c>
      <c r="AJ15">
        <v>2</v>
      </c>
      <c r="AK15">
        <v>2</v>
      </c>
      <c r="AL15">
        <v>2</v>
      </c>
      <c r="AM15">
        <v>2</v>
      </c>
      <c r="AN15">
        <v>2</v>
      </c>
      <c r="AO15">
        <v>2</v>
      </c>
      <c r="AP15">
        <v>2</v>
      </c>
      <c r="AQ15">
        <v>2</v>
      </c>
      <c r="AR15">
        <v>2</v>
      </c>
      <c r="AS15">
        <v>2</v>
      </c>
      <c r="AT15">
        <v>2</v>
      </c>
      <c r="AU15">
        <v>2</v>
      </c>
      <c r="AV15">
        <v>2</v>
      </c>
      <c r="AW15">
        <v>2</v>
      </c>
      <c r="AX15">
        <v>2</v>
      </c>
      <c r="AY15">
        <v>2</v>
      </c>
      <c r="AZ15">
        <v>2</v>
      </c>
      <c r="BA15">
        <v>2</v>
      </c>
      <c r="BB15">
        <v>2</v>
      </c>
      <c r="BC15">
        <v>2</v>
      </c>
      <c r="BD15">
        <v>2</v>
      </c>
      <c r="BE15">
        <v>2</v>
      </c>
      <c r="BF15">
        <v>2</v>
      </c>
      <c r="BG15">
        <v>2</v>
      </c>
      <c r="BH15">
        <v>2</v>
      </c>
      <c r="BI15">
        <v>2</v>
      </c>
      <c r="BJ15">
        <v>2</v>
      </c>
      <c r="BK15">
        <v>2</v>
      </c>
      <c r="BL15">
        <v>2</v>
      </c>
      <c r="BM15">
        <v>2</v>
      </c>
      <c r="BN15">
        <v>2</v>
      </c>
      <c r="BO15">
        <v>2</v>
      </c>
      <c r="BP15">
        <v>2</v>
      </c>
      <c r="BQ15">
        <v>2</v>
      </c>
      <c r="BR15">
        <v>2</v>
      </c>
      <c r="BS15">
        <v>2</v>
      </c>
      <c r="BT15">
        <v>2</v>
      </c>
      <c r="BU15">
        <v>2</v>
      </c>
      <c r="BV15">
        <v>2</v>
      </c>
      <c r="BW15">
        <v>2</v>
      </c>
      <c r="BX15">
        <v>2</v>
      </c>
      <c r="BY15">
        <v>2</v>
      </c>
      <c r="BZ15">
        <v>2</v>
      </c>
      <c r="CA15">
        <v>2</v>
      </c>
      <c r="CB15">
        <v>2</v>
      </c>
      <c r="CC15">
        <v>2</v>
      </c>
      <c r="CD15">
        <v>2</v>
      </c>
      <c r="CE15">
        <v>2</v>
      </c>
      <c r="CF15">
        <v>2</v>
      </c>
      <c r="CG15">
        <v>2</v>
      </c>
      <c r="CH15">
        <v>2</v>
      </c>
      <c r="CI15">
        <v>2</v>
      </c>
      <c r="CJ15">
        <v>2</v>
      </c>
      <c r="CK15">
        <v>2</v>
      </c>
      <c r="CL15">
        <v>2</v>
      </c>
      <c r="CM15">
        <v>2</v>
      </c>
      <c r="CN15">
        <v>2</v>
      </c>
      <c r="CO15">
        <v>2</v>
      </c>
      <c r="CP15">
        <v>2</v>
      </c>
      <c r="CQ15">
        <v>2</v>
      </c>
      <c r="CR15">
        <v>2</v>
      </c>
      <c r="CS15">
        <v>2</v>
      </c>
      <c r="CT15">
        <v>2</v>
      </c>
      <c r="CU15">
        <v>2</v>
      </c>
      <c r="CV15">
        <v>2</v>
      </c>
      <c r="CW15">
        <v>2</v>
      </c>
      <c r="CX15">
        <v>2</v>
      </c>
      <c r="CY15">
        <v>2</v>
      </c>
      <c r="CZ15">
        <v>2</v>
      </c>
      <c r="DA15">
        <v>2</v>
      </c>
      <c r="DB15">
        <v>2</v>
      </c>
      <c r="DC15">
        <v>2</v>
      </c>
      <c r="DD15">
        <v>2</v>
      </c>
      <c r="DE15">
        <v>2</v>
      </c>
      <c r="DF15">
        <v>2</v>
      </c>
      <c r="DG15">
        <v>2</v>
      </c>
      <c r="DH15">
        <v>2</v>
      </c>
    </row>
    <row r="16" spans="1:112" x14ac:dyDescent="0.25">
      <c r="A16" s="1" t="s">
        <v>15</v>
      </c>
      <c r="B16">
        <v>0</v>
      </c>
      <c r="C16">
        <v>0</v>
      </c>
      <c r="D16">
        <v>0</v>
      </c>
      <c r="E16">
        <v>0</v>
      </c>
      <c r="F16">
        <v>0</v>
      </c>
      <c r="G16">
        <v>0</v>
      </c>
      <c r="H16">
        <v>0</v>
      </c>
      <c r="I16">
        <v>0</v>
      </c>
      <c r="J16">
        <v>0</v>
      </c>
      <c r="K16">
        <v>0</v>
      </c>
      <c r="L16">
        <v>0</v>
      </c>
      <c r="M16">
        <v>0</v>
      </c>
      <c r="N16">
        <v>0</v>
      </c>
      <c r="O16">
        <v>0</v>
      </c>
      <c r="P16">
        <v>0</v>
      </c>
      <c r="Q16">
        <v>3</v>
      </c>
      <c r="R16">
        <v>3</v>
      </c>
      <c r="S16">
        <v>3</v>
      </c>
      <c r="T16">
        <v>3</v>
      </c>
      <c r="U16">
        <v>3</v>
      </c>
      <c r="V16">
        <v>3</v>
      </c>
      <c r="W16">
        <v>3</v>
      </c>
      <c r="X16">
        <v>3</v>
      </c>
      <c r="Y16">
        <v>3</v>
      </c>
      <c r="Z16">
        <v>3</v>
      </c>
      <c r="AA16">
        <v>3</v>
      </c>
      <c r="AB16">
        <v>3</v>
      </c>
      <c r="AC16">
        <v>3</v>
      </c>
      <c r="AD16">
        <v>3</v>
      </c>
      <c r="AE16">
        <v>3</v>
      </c>
      <c r="AF16">
        <v>3</v>
      </c>
      <c r="AG16">
        <v>3</v>
      </c>
      <c r="AH16">
        <v>3</v>
      </c>
      <c r="AI16">
        <v>3</v>
      </c>
      <c r="AJ16">
        <v>3</v>
      </c>
      <c r="AK16">
        <v>3</v>
      </c>
      <c r="AL16">
        <v>3</v>
      </c>
      <c r="AM16">
        <v>3</v>
      </c>
      <c r="AN16">
        <v>3</v>
      </c>
      <c r="AO16">
        <v>3</v>
      </c>
      <c r="AP16">
        <v>3</v>
      </c>
      <c r="AQ16">
        <v>3</v>
      </c>
      <c r="AR16">
        <v>3</v>
      </c>
      <c r="AS16">
        <v>3</v>
      </c>
      <c r="AT16">
        <v>3</v>
      </c>
      <c r="AU16">
        <v>3</v>
      </c>
      <c r="AV16">
        <v>3</v>
      </c>
      <c r="AW16">
        <v>3</v>
      </c>
      <c r="AX16">
        <v>3</v>
      </c>
      <c r="AY16">
        <v>3</v>
      </c>
      <c r="AZ16">
        <v>3</v>
      </c>
      <c r="BA16">
        <v>3</v>
      </c>
      <c r="BB16">
        <v>3</v>
      </c>
      <c r="BC16">
        <v>3</v>
      </c>
      <c r="BD16">
        <v>3</v>
      </c>
      <c r="BE16">
        <v>3</v>
      </c>
      <c r="BF16">
        <v>3</v>
      </c>
      <c r="BG16">
        <v>3</v>
      </c>
      <c r="BH16">
        <v>3</v>
      </c>
      <c r="BI16">
        <v>3</v>
      </c>
      <c r="BJ16">
        <v>3</v>
      </c>
      <c r="BK16">
        <v>3</v>
      </c>
      <c r="BL16">
        <v>3</v>
      </c>
      <c r="BM16">
        <v>3</v>
      </c>
      <c r="BN16">
        <v>3</v>
      </c>
      <c r="BO16">
        <v>3</v>
      </c>
      <c r="BP16">
        <v>3</v>
      </c>
      <c r="BQ16">
        <v>3</v>
      </c>
      <c r="BR16">
        <v>3</v>
      </c>
      <c r="BS16">
        <v>3</v>
      </c>
      <c r="BT16">
        <v>3</v>
      </c>
      <c r="BU16">
        <v>3</v>
      </c>
      <c r="BV16">
        <v>3</v>
      </c>
      <c r="BW16">
        <v>3</v>
      </c>
      <c r="BX16">
        <v>3</v>
      </c>
      <c r="BY16">
        <v>3</v>
      </c>
      <c r="BZ16">
        <v>3</v>
      </c>
      <c r="CA16">
        <v>3</v>
      </c>
      <c r="CB16">
        <v>3</v>
      </c>
      <c r="CC16">
        <v>3</v>
      </c>
      <c r="CD16">
        <v>3</v>
      </c>
      <c r="CE16">
        <v>3</v>
      </c>
      <c r="CF16">
        <v>3</v>
      </c>
      <c r="CG16">
        <v>3</v>
      </c>
      <c r="CH16">
        <v>3</v>
      </c>
      <c r="CI16">
        <v>3</v>
      </c>
      <c r="CJ16">
        <v>3</v>
      </c>
      <c r="CK16">
        <v>3</v>
      </c>
      <c r="CL16">
        <v>3</v>
      </c>
      <c r="CM16">
        <v>3</v>
      </c>
      <c r="CN16">
        <v>3</v>
      </c>
      <c r="CO16">
        <v>3</v>
      </c>
      <c r="CP16">
        <v>3</v>
      </c>
      <c r="CQ16">
        <v>3</v>
      </c>
      <c r="CR16">
        <v>3</v>
      </c>
      <c r="CS16">
        <v>3</v>
      </c>
      <c r="CT16">
        <v>3</v>
      </c>
      <c r="CU16">
        <v>3</v>
      </c>
      <c r="CV16">
        <v>3</v>
      </c>
      <c r="CW16">
        <v>3</v>
      </c>
      <c r="CX16">
        <v>3</v>
      </c>
      <c r="CY16">
        <v>3</v>
      </c>
      <c r="CZ16">
        <v>3</v>
      </c>
      <c r="DA16">
        <v>3</v>
      </c>
      <c r="DB16">
        <v>3</v>
      </c>
      <c r="DC16">
        <v>3</v>
      </c>
      <c r="DD16">
        <v>3</v>
      </c>
      <c r="DE16">
        <v>3</v>
      </c>
      <c r="DF16">
        <v>3</v>
      </c>
      <c r="DG16">
        <v>3</v>
      </c>
      <c r="DH16">
        <v>3</v>
      </c>
    </row>
    <row r="17" spans="1:112" x14ac:dyDescent="0.25">
      <c r="A17" s="3" t="s">
        <v>8</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row>
    <row r="18" spans="1:112" x14ac:dyDescent="0.25">
      <c r="A18" s="3" t="s">
        <v>16</v>
      </c>
      <c r="B18">
        <v>0</v>
      </c>
      <c r="C18">
        <v>0</v>
      </c>
      <c r="D18">
        <v>0</v>
      </c>
      <c r="E18">
        <v>0</v>
      </c>
      <c r="F18">
        <v>0</v>
      </c>
      <c r="G18">
        <v>0</v>
      </c>
      <c r="H18">
        <v>0</v>
      </c>
      <c r="I18">
        <v>0</v>
      </c>
      <c r="J18">
        <v>0</v>
      </c>
      <c r="K18">
        <v>0</v>
      </c>
      <c r="L18">
        <v>0</v>
      </c>
      <c r="M18">
        <v>0</v>
      </c>
      <c r="N18">
        <v>0</v>
      </c>
      <c r="O18">
        <v>0</v>
      </c>
      <c r="P18">
        <v>0</v>
      </c>
      <c r="Q18">
        <v>0</v>
      </c>
      <c r="R18">
        <v>0</v>
      </c>
      <c r="S18">
        <v>3</v>
      </c>
      <c r="T18">
        <v>3</v>
      </c>
      <c r="U18">
        <v>3</v>
      </c>
      <c r="V18">
        <v>3</v>
      </c>
      <c r="W18">
        <v>3</v>
      </c>
      <c r="X18">
        <v>3</v>
      </c>
      <c r="Y18">
        <v>3</v>
      </c>
      <c r="Z18">
        <v>3</v>
      </c>
      <c r="AA18">
        <v>3</v>
      </c>
      <c r="AB18">
        <v>3</v>
      </c>
      <c r="AC18">
        <v>3</v>
      </c>
      <c r="AD18">
        <v>3</v>
      </c>
      <c r="AE18">
        <v>3</v>
      </c>
      <c r="AF18">
        <v>3</v>
      </c>
      <c r="AG18">
        <v>3</v>
      </c>
      <c r="AH18">
        <v>3</v>
      </c>
      <c r="AI18">
        <v>3</v>
      </c>
      <c r="AJ18">
        <v>3</v>
      </c>
      <c r="AK18">
        <v>3</v>
      </c>
      <c r="AL18">
        <v>3</v>
      </c>
      <c r="AM18">
        <v>3</v>
      </c>
      <c r="AN18">
        <v>3</v>
      </c>
      <c r="AO18">
        <v>3</v>
      </c>
      <c r="AP18">
        <v>3</v>
      </c>
      <c r="AQ18">
        <v>3</v>
      </c>
      <c r="AR18">
        <v>3</v>
      </c>
      <c r="AS18">
        <v>3</v>
      </c>
      <c r="AT18">
        <v>3</v>
      </c>
      <c r="AU18">
        <v>3</v>
      </c>
      <c r="AV18">
        <v>3</v>
      </c>
      <c r="AW18">
        <v>3</v>
      </c>
      <c r="AX18">
        <v>3</v>
      </c>
      <c r="AY18">
        <v>3</v>
      </c>
      <c r="AZ18">
        <v>3</v>
      </c>
      <c r="BA18">
        <v>3</v>
      </c>
      <c r="BB18">
        <v>3</v>
      </c>
      <c r="BC18">
        <v>3</v>
      </c>
      <c r="BD18">
        <v>3</v>
      </c>
      <c r="BE18">
        <v>3</v>
      </c>
      <c r="BF18">
        <v>3</v>
      </c>
      <c r="BG18">
        <v>3</v>
      </c>
      <c r="BH18">
        <v>3</v>
      </c>
      <c r="BI18">
        <v>3</v>
      </c>
      <c r="BJ18">
        <v>3</v>
      </c>
      <c r="BK18">
        <v>3</v>
      </c>
      <c r="BL18">
        <v>3</v>
      </c>
      <c r="BM18">
        <v>3</v>
      </c>
      <c r="BN18">
        <v>3</v>
      </c>
      <c r="BO18">
        <v>3</v>
      </c>
      <c r="BP18">
        <v>3</v>
      </c>
      <c r="BQ18">
        <v>3</v>
      </c>
      <c r="BR18">
        <v>3</v>
      </c>
      <c r="BS18">
        <v>3</v>
      </c>
      <c r="BT18">
        <v>3</v>
      </c>
      <c r="BU18">
        <v>3</v>
      </c>
      <c r="BV18">
        <v>3</v>
      </c>
      <c r="BW18">
        <v>3</v>
      </c>
      <c r="BX18">
        <v>3</v>
      </c>
      <c r="BY18">
        <v>3</v>
      </c>
      <c r="BZ18">
        <v>3</v>
      </c>
      <c r="CA18">
        <v>3</v>
      </c>
      <c r="CB18">
        <v>3</v>
      </c>
      <c r="CC18">
        <v>3</v>
      </c>
      <c r="CD18">
        <v>3</v>
      </c>
      <c r="CE18">
        <v>3</v>
      </c>
      <c r="CF18">
        <v>3</v>
      </c>
      <c r="CG18">
        <v>3</v>
      </c>
      <c r="CH18">
        <v>3</v>
      </c>
      <c r="CI18">
        <v>3</v>
      </c>
      <c r="CJ18">
        <v>3</v>
      </c>
      <c r="CK18">
        <v>3</v>
      </c>
      <c r="CL18">
        <v>3</v>
      </c>
      <c r="CM18">
        <v>3</v>
      </c>
      <c r="CN18">
        <v>3</v>
      </c>
      <c r="CO18">
        <v>3</v>
      </c>
      <c r="CP18">
        <v>3</v>
      </c>
      <c r="CQ18">
        <v>3</v>
      </c>
      <c r="CR18">
        <v>3</v>
      </c>
      <c r="CS18">
        <v>3</v>
      </c>
      <c r="CT18">
        <v>3</v>
      </c>
      <c r="CU18">
        <v>3</v>
      </c>
      <c r="CV18">
        <v>3</v>
      </c>
      <c r="CW18">
        <v>3</v>
      </c>
      <c r="CX18">
        <v>3</v>
      </c>
      <c r="CY18">
        <v>3</v>
      </c>
      <c r="CZ18">
        <v>3</v>
      </c>
      <c r="DA18">
        <v>3</v>
      </c>
      <c r="DB18">
        <v>3</v>
      </c>
      <c r="DC18">
        <v>3</v>
      </c>
      <c r="DD18">
        <v>3</v>
      </c>
      <c r="DE18">
        <v>3</v>
      </c>
      <c r="DF18">
        <v>3</v>
      </c>
      <c r="DG18">
        <v>3</v>
      </c>
      <c r="DH18">
        <v>3</v>
      </c>
    </row>
    <row r="19" spans="1:112" s="4" customFormat="1" x14ac:dyDescent="0.25">
      <c r="A19" s="7" t="s">
        <v>49</v>
      </c>
      <c r="B19" s="4">
        <f>SUM(B2:B18)</f>
        <v>0</v>
      </c>
      <c r="C19" s="4">
        <f>SUM(C2:C18)</f>
        <v>0</v>
      </c>
      <c r="D19" s="4">
        <f>SUM(D2:D18)</f>
        <v>0</v>
      </c>
      <c r="E19" s="4">
        <f>SUM(E2:E18)</f>
        <v>0</v>
      </c>
      <c r="F19" s="4">
        <f t="shared" ref="F19:BR19" si="0">SUM(F2:F18)</f>
        <v>0</v>
      </c>
      <c r="G19" s="4">
        <f t="shared" si="0"/>
        <v>0</v>
      </c>
      <c r="H19" s="4">
        <f t="shared" ref="H19" si="1">SUM(H2:H18)</f>
        <v>0</v>
      </c>
      <c r="I19" s="4">
        <f t="shared" si="0"/>
        <v>0</v>
      </c>
      <c r="J19" s="4">
        <f t="shared" si="0"/>
        <v>0</v>
      </c>
      <c r="K19" s="4">
        <f t="shared" si="0"/>
        <v>0</v>
      </c>
      <c r="L19" s="4">
        <f t="shared" si="0"/>
        <v>0</v>
      </c>
      <c r="M19" s="4">
        <f t="shared" si="0"/>
        <v>0</v>
      </c>
      <c r="N19" s="4">
        <f t="shared" si="0"/>
        <v>13</v>
      </c>
      <c r="O19" s="4">
        <f t="shared" si="0"/>
        <v>13</v>
      </c>
      <c r="P19" s="4">
        <f t="shared" si="0"/>
        <v>13</v>
      </c>
      <c r="Q19" s="4">
        <f t="shared" si="0"/>
        <v>16</v>
      </c>
      <c r="R19" s="4">
        <f t="shared" si="0"/>
        <v>16</v>
      </c>
      <c r="S19" s="4">
        <f t="shared" si="0"/>
        <v>50</v>
      </c>
      <c r="T19" s="4">
        <f t="shared" si="0"/>
        <v>50</v>
      </c>
      <c r="U19" s="4">
        <f t="shared" si="0"/>
        <v>50</v>
      </c>
      <c r="V19" s="4">
        <f t="shared" si="0"/>
        <v>50</v>
      </c>
      <c r="W19" s="4">
        <f t="shared" si="0"/>
        <v>50</v>
      </c>
      <c r="X19" s="4">
        <f t="shared" si="0"/>
        <v>50</v>
      </c>
      <c r="Y19" s="4">
        <f t="shared" si="0"/>
        <v>50</v>
      </c>
      <c r="Z19" s="4">
        <f t="shared" si="0"/>
        <v>58</v>
      </c>
      <c r="AA19" s="4">
        <f t="shared" si="0"/>
        <v>58</v>
      </c>
      <c r="AB19" s="4">
        <f t="shared" si="0"/>
        <v>58</v>
      </c>
      <c r="AC19" s="4">
        <f t="shared" si="0"/>
        <v>58</v>
      </c>
      <c r="AD19" s="4">
        <f t="shared" si="0"/>
        <v>58</v>
      </c>
      <c r="AE19" s="4">
        <f t="shared" si="0"/>
        <v>58</v>
      </c>
      <c r="AF19" s="4">
        <f t="shared" si="0"/>
        <v>58</v>
      </c>
      <c r="AG19" s="4">
        <f t="shared" si="0"/>
        <v>58</v>
      </c>
      <c r="AH19" s="4">
        <f t="shared" si="0"/>
        <v>58</v>
      </c>
      <c r="AI19" s="4">
        <f t="shared" si="0"/>
        <v>58</v>
      </c>
      <c r="AJ19" s="4">
        <f t="shared" si="0"/>
        <v>58</v>
      </c>
      <c r="AK19" s="4">
        <f t="shared" si="0"/>
        <v>58</v>
      </c>
      <c r="AL19" s="4">
        <f t="shared" si="0"/>
        <v>58</v>
      </c>
      <c r="AM19" s="4">
        <f t="shared" si="0"/>
        <v>58</v>
      </c>
      <c r="AN19" s="4">
        <f t="shared" si="0"/>
        <v>59</v>
      </c>
      <c r="AO19" s="4">
        <f t="shared" si="0"/>
        <v>59</v>
      </c>
      <c r="AP19" s="4">
        <f t="shared" si="0"/>
        <v>59</v>
      </c>
      <c r="AQ19" s="4">
        <f t="shared" si="0"/>
        <v>59</v>
      </c>
      <c r="AR19" s="4">
        <f t="shared" si="0"/>
        <v>59</v>
      </c>
      <c r="AS19" s="4">
        <f t="shared" si="0"/>
        <v>59</v>
      </c>
      <c r="AT19" s="4">
        <f t="shared" si="0"/>
        <v>59</v>
      </c>
      <c r="AU19" s="4">
        <f t="shared" si="0"/>
        <v>59</v>
      </c>
      <c r="AV19" s="4">
        <f t="shared" si="0"/>
        <v>59</v>
      </c>
      <c r="AW19" s="4">
        <f t="shared" si="0"/>
        <v>59</v>
      </c>
      <c r="AX19" s="4">
        <f t="shared" si="0"/>
        <v>59</v>
      </c>
      <c r="AY19" s="4">
        <f t="shared" si="0"/>
        <v>59</v>
      </c>
      <c r="AZ19" s="4">
        <f t="shared" si="0"/>
        <v>59</v>
      </c>
      <c r="BA19" s="4">
        <f t="shared" si="0"/>
        <v>59</v>
      </c>
      <c r="BB19" s="4">
        <f t="shared" si="0"/>
        <v>59</v>
      </c>
      <c r="BC19" s="4">
        <f t="shared" si="0"/>
        <v>59</v>
      </c>
      <c r="BD19" s="4">
        <f t="shared" si="0"/>
        <v>59</v>
      </c>
      <c r="BE19" s="4">
        <f t="shared" si="0"/>
        <v>59</v>
      </c>
      <c r="BF19" s="4">
        <f t="shared" si="0"/>
        <v>59</v>
      </c>
      <c r="BG19" s="4">
        <f t="shared" si="0"/>
        <v>59</v>
      </c>
      <c r="BH19" s="4">
        <f t="shared" si="0"/>
        <v>59</v>
      </c>
      <c r="BI19" s="4">
        <f t="shared" si="0"/>
        <v>59</v>
      </c>
      <c r="BJ19" s="4">
        <f t="shared" si="0"/>
        <v>59</v>
      </c>
      <c r="BK19" s="4">
        <f t="shared" si="0"/>
        <v>59</v>
      </c>
      <c r="BL19" s="4">
        <f t="shared" si="0"/>
        <v>59</v>
      </c>
      <c r="BM19" s="4">
        <f t="shared" si="0"/>
        <v>59</v>
      </c>
      <c r="BN19" s="4">
        <f t="shared" si="0"/>
        <v>59</v>
      </c>
      <c r="BO19" s="4">
        <f t="shared" si="0"/>
        <v>59</v>
      </c>
      <c r="BP19" s="4">
        <f t="shared" si="0"/>
        <v>59</v>
      </c>
      <c r="BQ19" s="4">
        <f t="shared" si="0"/>
        <v>59</v>
      </c>
      <c r="BR19" s="4">
        <f t="shared" si="0"/>
        <v>59</v>
      </c>
      <c r="BS19" s="4">
        <f t="shared" ref="BS19:BV19" si="2">SUM(BS2:BS18)</f>
        <v>59</v>
      </c>
      <c r="BT19" s="4">
        <f t="shared" si="2"/>
        <v>59</v>
      </c>
      <c r="BU19" s="4">
        <f t="shared" si="2"/>
        <v>59</v>
      </c>
      <c r="BV19" s="4">
        <f t="shared" si="2"/>
        <v>59</v>
      </c>
      <c r="BW19" s="4">
        <f>SUM(BW2:BW18)</f>
        <v>59</v>
      </c>
      <c r="BX19" s="4">
        <f t="shared" ref="BX19:DH19" si="3">SUM(BX2:BX18)</f>
        <v>59</v>
      </c>
      <c r="BY19" s="4">
        <f t="shared" si="3"/>
        <v>59</v>
      </c>
      <c r="BZ19" s="4">
        <f t="shared" si="3"/>
        <v>59</v>
      </c>
      <c r="CA19" s="4">
        <f t="shared" si="3"/>
        <v>59</v>
      </c>
      <c r="CB19" s="4">
        <f t="shared" si="3"/>
        <v>59</v>
      </c>
      <c r="CC19" s="4">
        <f t="shared" si="3"/>
        <v>57</v>
      </c>
      <c r="CD19" s="4">
        <f t="shared" si="3"/>
        <v>57</v>
      </c>
      <c r="CE19" s="4">
        <f t="shared" si="3"/>
        <v>57</v>
      </c>
      <c r="CF19" s="4">
        <f t="shared" si="3"/>
        <v>57</v>
      </c>
      <c r="CG19" s="4">
        <f t="shared" si="3"/>
        <v>57</v>
      </c>
      <c r="CH19" s="4">
        <f t="shared" si="3"/>
        <v>57</v>
      </c>
      <c r="CI19" s="4">
        <f t="shared" si="3"/>
        <v>57</v>
      </c>
      <c r="CJ19" s="4">
        <f t="shared" si="3"/>
        <v>57</v>
      </c>
      <c r="CK19" s="4">
        <f t="shared" si="3"/>
        <v>57</v>
      </c>
      <c r="CL19" s="4">
        <f t="shared" si="3"/>
        <v>57</v>
      </c>
      <c r="CM19" s="4">
        <f t="shared" si="3"/>
        <v>57</v>
      </c>
      <c r="CN19" s="4">
        <f t="shared" si="3"/>
        <v>57</v>
      </c>
      <c r="CO19" s="4">
        <f t="shared" si="3"/>
        <v>57</v>
      </c>
      <c r="CP19" s="4">
        <f t="shared" si="3"/>
        <v>57</v>
      </c>
      <c r="CQ19" s="4">
        <f t="shared" si="3"/>
        <v>57</v>
      </c>
      <c r="CR19" s="4">
        <f t="shared" si="3"/>
        <v>57</v>
      </c>
      <c r="CS19" s="4">
        <f t="shared" si="3"/>
        <v>57</v>
      </c>
      <c r="CT19" s="4">
        <f t="shared" si="3"/>
        <v>57</v>
      </c>
      <c r="CU19" s="4">
        <f t="shared" si="3"/>
        <v>57</v>
      </c>
      <c r="CV19" s="4">
        <f t="shared" si="3"/>
        <v>57</v>
      </c>
      <c r="CW19" s="4">
        <f t="shared" si="3"/>
        <v>56</v>
      </c>
      <c r="CX19" s="4">
        <f t="shared" si="3"/>
        <v>56</v>
      </c>
      <c r="CY19" s="4">
        <f t="shared" si="3"/>
        <v>56</v>
      </c>
      <c r="CZ19" s="4">
        <f t="shared" si="3"/>
        <v>56</v>
      </c>
      <c r="DA19" s="4">
        <f t="shared" si="3"/>
        <v>56</v>
      </c>
      <c r="DB19" s="4">
        <f t="shared" si="3"/>
        <v>56</v>
      </c>
      <c r="DC19" s="4">
        <f t="shared" si="3"/>
        <v>56</v>
      </c>
      <c r="DD19" s="4">
        <f t="shared" si="3"/>
        <v>54</v>
      </c>
      <c r="DE19" s="4">
        <f t="shared" si="3"/>
        <v>54</v>
      </c>
      <c r="DF19" s="4">
        <f t="shared" si="3"/>
        <v>54</v>
      </c>
      <c r="DG19" s="4">
        <f t="shared" si="3"/>
        <v>54</v>
      </c>
      <c r="DH19" s="4">
        <f t="shared" si="3"/>
        <v>54</v>
      </c>
    </row>
    <row r="20" spans="1:112" s="4" customFormat="1" x14ac:dyDescent="0.25">
      <c r="A20" s="7" t="s">
        <v>48</v>
      </c>
      <c r="B20" s="4">
        <f>SUM(B2:B18)/17</f>
        <v>0</v>
      </c>
      <c r="C20" s="4">
        <f t="shared" ref="C20:BO20" si="4">SUM(C2:C18)/17</f>
        <v>0</v>
      </c>
      <c r="D20" s="4">
        <f t="shared" si="4"/>
        <v>0</v>
      </c>
      <c r="E20" s="4">
        <f t="shared" si="4"/>
        <v>0</v>
      </c>
      <c r="F20" s="4">
        <f t="shared" si="4"/>
        <v>0</v>
      </c>
      <c r="G20" s="4">
        <f t="shared" si="4"/>
        <v>0</v>
      </c>
      <c r="H20" s="4">
        <f t="shared" ref="H20" si="5">SUM(H2:H18)/17</f>
        <v>0</v>
      </c>
      <c r="I20" s="4">
        <f t="shared" si="4"/>
        <v>0</v>
      </c>
      <c r="J20" s="4">
        <f t="shared" si="4"/>
        <v>0</v>
      </c>
      <c r="K20" s="4">
        <f t="shared" si="4"/>
        <v>0</v>
      </c>
      <c r="L20" s="4">
        <f t="shared" si="4"/>
        <v>0</v>
      </c>
      <c r="M20" s="4">
        <f t="shared" si="4"/>
        <v>0</v>
      </c>
      <c r="N20" s="4">
        <f t="shared" si="4"/>
        <v>0.76470588235294112</v>
      </c>
      <c r="O20" s="4">
        <f t="shared" si="4"/>
        <v>0.76470588235294112</v>
      </c>
      <c r="P20" s="4">
        <f t="shared" si="4"/>
        <v>0.76470588235294112</v>
      </c>
      <c r="Q20" s="4">
        <f t="shared" si="4"/>
        <v>0.94117647058823528</v>
      </c>
      <c r="R20" s="4">
        <f t="shared" si="4"/>
        <v>0.94117647058823528</v>
      </c>
      <c r="S20" s="4">
        <f t="shared" si="4"/>
        <v>2.9411764705882355</v>
      </c>
      <c r="T20" s="4">
        <f t="shared" si="4"/>
        <v>2.9411764705882355</v>
      </c>
      <c r="U20" s="4">
        <f t="shared" si="4"/>
        <v>2.9411764705882355</v>
      </c>
      <c r="V20" s="4">
        <f t="shared" si="4"/>
        <v>2.9411764705882355</v>
      </c>
      <c r="W20" s="4">
        <f t="shared" si="4"/>
        <v>2.9411764705882355</v>
      </c>
      <c r="X20" s="4">
        <f t="shared" si="4"/>
        <v>2.9411764705882355</v>
      </c>
      <c r="Y20" s="4">
        <f t="shared" si="4"/>
        <v>2.9411764705882355</v>
      </c>
      <c r="Z20" s="4">
        <f t="shared" si="4"/>
        <v>3.4117647058823528</v>
      </c>
      <c r="AA20" s="4">
        <f t="shared" si="4"/>
        <v>3.4117647058823528</v>
      </c>
      <c r="AB20" s="4">
        <f t="shared" si="4"/>
        <v>3.4117647058823528</v>
      </c>
      <c r="AC20" s="4">
        <f t="shared" si="4"/>
        <v>3.4117647058823528</v>
      </c>
      <c r="AD20" s="4">
        <f t="shared" si="4"/>
        <v>3.4117647058823528</v>
      </c>
      <c r="AE20" s="4">
        <f t="shared" si="4"/>
        <v>3.4117647058823528</v>
      </c>
      <c r="AF20" s="4">
        <f t="shared" si="4"/>
        <v>3.4117647058823528</v>
      </c>
      <c r="AG20" s="4">
        <f t="shared" si="4"/>
        <v>3.4117647058823528</v>
      </c>
      <c r="AH20" s="4">
        <f t="shared" si="4"/>
        <v>3.4117647058823528</v>
      </c>
      <c r="AI20" s="4">
        <f t="shared" si="4"/>
        <v>3.4117647058823528</v>
      </c>
      <c r="AJ20" s="4">
        <f t="shared" si="4"/>
        <v>3.4117647058823528</v>
      </c>
      <c r="AK20" s="4">
        <f t="shared" si="4"/>
        <v>3.4117647058823528</v>
      </c>
      <c r="AL20" s="4">
        <f t="shared" si="4"/>
        <v>3.4117647058823528</v>
      </c>
      <c r="AM20" s="4">
        <f t="shared" si="4"/>
        <v>3.4117647058823528</v>
      </c>
      <c r="AN20" s="4">
        <f t="shared" si="4"/>
        <v>3.4705882352941178</v>
      </c>
      <c r="AO20" s="4">
        <f t="shared" si="4"/>
        <v>3.4705882352941178</v>
      </c>
      <c r="AP20" s="4">
        <f t="shared" si="4"/>
        <v>3.4705882352941178</v>
      </c>
      <c r="AQ20" s="4">
        <f t="shared" si="4"/>
        <v>3.4705882352941178</v>
      </c>
      <c r="AR20" s="4">
        <f t="shared" si="4"/>
        <v>3.4705882352941178</v>
      </c>
      <c r="AS20" s="4">
        <f t="shared" si="4"/>
        <v>3.4705882352941178</v>
      </c>
      <c r="AT20" s="4">
        <f t="shared" si="4"/>
        <v>3.4705882352941178</v>
      </c>
      <c r="AU20" s="4">
        <f t="shared" si="4"/>
        <v>3.4705882352941178</v>
      </c>
      <c r="AV20" s="4">
        <f t="shared" si="4"/>
        <v>3.4705882352941178</v>
      </c>
      <c r="AW20" s="4">
        <f t="shared" si="4"/>
        <v>3.4705882352941178</v>
      </c>
      <c r="AX20" s="4">
        <f t="shared" si="4"/>
        <v>3.4705882352941178</v>
      </c>
      <c r="AY20" s="4">
        <f t="shared" si="4"/>
        <v>3.4705882352941178</v>
      </c>
      <c r="AZ20" s="4">
        <f t="shared" si="4"/>
        <v>3.4705882352941178</v>
      </c>
      <c r="BA20" s="4">
        <f t="shared" si="4"/>
        <v>3.4705882352941178</v>
      </c>
      <c r="BB20" s="4">
        <f t="shared" si="4"/>
        <v>3.4705882352941178</v>
      </c>
      <c r="BC20" s="4">
        <f t="shared" si="4"/>
        <v>3.4705882352941178</v>
      </c>
      <c r="BD20" s="4">
        <f t="shared" si="4"/>
        <v>3.4705882352941178</v>
      </c>
      <c r="BE20" s="4">
        <f t="shared" si="4"/>
        <v>3.4705882352941178</v>
      </c>
      <c r="BF20" s="4">
        <f t="shared" si="4"/>
        <v>3.4705882352941178</v>
      </c>
      <c r="BG20" s="4">
        <f t="shared" si="4"/>
        <v>3.4705882352941178</v>
      </c>
      <c r="BH20" s="4">
        <f t="shared" si="4"/>
        <v>3.4705882352941178</v>
      </c>
      <c r="BI20" s="4">
        <f t="shared" si="4"/>
        <v>3.4705882352941178</v>
      </c>
      <c r="BJ20" s="4">
        <f t="shared" si="4"/>
        <v>3.4705882352941178</v>
      </c>
      <c r="BK20" s="4">
        <f t="shared" si="4"/>
        <v>3.4705882352941178</v>
      </c>
      <c r="BL20" s="4">
        <f t="shared" si="4"/>
        <v>3.4705882352941178</v>
      </c>
      <c r="BM20" s="4">
        <f t="shared" si="4"/>
        <v>3.4705882352941178</v>
      </c>
      <c r="BN20" s="4">
        <f t="shared" si="4"/>
        <v>3.4705882352941178</v>
      </c>
      <c r="BO20" s="4">
        <f t="shared" si="4"/>
        <v>3.4705882352941178</v>
      </c>
      <c r="BP20" s="4">
        <f t="shared" ref="BP20:DH20" si="6">SUM(BP2:BP18)/17</f>
        <v>3.4705882352941178</v>
      </c>
      <c r="BQ20" s="4">
        <f t="shared" si="6"/>
        <v>3.4705882352941178</v>
      </c>
      <c r="BR20" s="4">
        <f t="shared" si="6"/>
        <v>3.4705882352941178</v>
      </c>
      <c r="BS20" s="4">
        <f t="shared" si="6"/>
        <v>3.4705882352941178</v>
      </c>
      <c r="BT20" s="4">
        <f t="shared" si="6"/>
        <v>3.4705882352941178</v>
      </c>
      <c r="BU20" s="4">
        <f t="shared" si="6"/>
        <v>3.4705882352941178</v>
      </c>
      <c r="BV20" s="4">
        <f t="shared" si="6"/>
        <v>3.4705882352941178</v>
      </c>
      <c r="BW20" s="4">
        <f t="shared" si="6"/>
        <v>3.4705882352941178</v>
      </c>
      <c r="BX20" s="4">
        <f t="shared" si="6"/>
        <v>3.4705882352941178</v>
      </c>
      <c r="BY20" s="4">
        <f t="shared" si="6"/>
        <v>3.4705882352941178</v>
      </c>
      <c r="BZ20" s="4">
        <f t="shared" si="6"/>
        <v>3.4705882352941178</v>
      </c>
      <c r="CA20" s="4">
        <f t="shared" si="6"/>
        <v>3.4705882352941178</v>
      </c>
      <c r="CB20" s="4">
        <f t="shared" si="6"/>
        <v>3.4705882352941178</v>
      </c>
      <c r="CC20" s="4">
        <f t="shared" si="6"/>
        <v>3.3529411764705883</v>
      </c>
      <c r="CD20" s="4">
        <f t="shared" si="6"/>
        <v>3.3529411764705883</v>
      </c>
      <c r="CE20" s="4">
        <f t="shared" si="6"/>
        <v>3.3529411764705883</v>
      </c>
      <c r="CF20" s="4">
        <f t="shared" si="6"/>
        <v>3.3529411764705883</v>
      </c>
      <c r="CG20" s="4">
        <f t="shared" si="6"/>
        <v>3.3529411764705883</v>
      </c>
      <c r="CH20" s="4">
        <f t="shared" si="6"/>
        <v>3.3529411764705883</v>
      </c>
      <c r="CI20" s="4">
        <f t="shared" si="6"/>
        <v>3.3529411764705883</v>
      </c>
      <c r="CJ20" s="4">
        <f t="shared" si="6"/>
        <v>3.3529411764705883</v>
      </c>
      <c r="CK20" s="4">
        <f t="shared" si="6"/>
        <v>3.3529411764705883</v>
      </c>
      <c r="CL20" s="4">
        <f t="shared" si="6"/>
        <v>3.3529411764705883</v>
      </c>
      <c r="CM20" s="4">
        <f t="shared" si="6"/>
        <v>3.3529411764705883</v>
      </c>
      <c r="CN20" s="4">
        <f t="shared" si="6"/>
        <v>3.3529411764705883</v>
      </c>
      <c r="CO20" s="4">
        <f t="shared" si="6"/>
        <v>3.3529411764705883</v>
      </c>
      <c r="CP20" s="4">
        <f t="shared" si="6"/>
        <v>3.3529411764705883</v>
      </c>
      <c r="CQ20" s="4">
        <f t="shared" si="6"/>
        <v>3.3529411764705883</v>
      </c>
      <c r="CR20" s="4">
        <f t="shared" si="6"/>
        <v>3.3529411764705883</v>
      </c>
      <c r="CS20" s="4">
        <f t="shared" si="6"/>
        <v>3.3529411764705883</v>
      </c>
      <c r="CT20" s="4">
        <f t="shared" si="6"/>
        <v>3.3529411764705883</v>
      </c>
      <c r="CU20" s="4">
        <f t="shared" si="6"/>
        <v>3.3529411764705883</v>
      </c>
      <c r="CV20" s="4">
        <f t="shared" si="6"/>
        <v>3.3529411764705883</v>
      </c>
      <c r="CW20" s="4">
        <f t="shared" si="6"/>
        <v>3.2941176470588234</v>
      </c>
      <c r="CX20" s="4">
        <f t="shared" si="6"/>
        <v>3.2941176470588234</v>
      </c>
      <c r="CY20" s="4">
        <f t="shared" si="6"/>
        <v>3.2941176470588234</v>
      </c>
      <c r="CZ20" s="4">
        <f t="shared" si="6"/>
        <v>3.2941176470588234</v>
      </c>
      <c r="DA20" s="4">
        <f t="shared" si="6"/>
        <v>3.2941176470588234</v>
      </c>
      <c r="DB20" s="4">
        <f t="shared" si="6"/>
        <v>3.2941176470588234</v>
      </c>
      <c r="DC20" s="4">
        <f t="shared" si="6"/>
        <v>3.2941176470588234</v>
      </c>
      <c r="DD20" s="4">
        <f t="shared" si="6"/>
        <v>3.1764705882352939</v>
      </c>
      <c r="DE20" s="4">
        <f t="shared" si="6"/>
        <v>3.1764705882352939</v>
      </c>
      <c r="DF20" s="4">
        <f t="shared" si="6"/>
        <v>3.1764705882352939</v>
      </c>
      <c r="DG20" s="4">
        <f t="shared" si="6"/>
        <v>3.1764705882352939</v>
      </c>
      <c r="DH20" s="4">
        <f t="shared" si="6"/>
        <v>3.1764705882352939</v>
      </c>
    </row>
    <row r="21" spans="1:112" s="4" customFormat="1" x14ac:dyDescent="0.25">
      <c r="A21" s="7" t="s">
        <v>50</v>
      </c>
      <c r="B21" s="4">
        <f>SUM(B2:B14,B16,B18)/15</f>
        <v>0</v>
      </c>
      <c r="C21" s="4">
        <f t="shared" ref="C21:BO21" si="7">SUM(C2:C14,C16,C18)/15</f>
        <v>0</v>
      </c>
      <c r="D21" s="4">
        <f t="shared" si="7"/>
        <v>0</v>
      </c>
      <c r="E21" s="4">
        <f t="shared" si="7"/>
        <v>0</v>
      </c>
      <c r="F21" s="4">
        <f t="shared" si="7"/>
        <v>0</v>
      </c>
      <c r="G21" s="4">
        <f t="shared" si="7"/>
        <v>0</v>
      </c>
      <c r="H21" s="4">
        <f t="shared" ref="H21" si="8">SUM(H2:H14,H16,H18)/15</f>
        <v>0</v>
      </c>
      <c r="I21" s="4">
        <f t="shared" si="7"/>
        <v>0</v>
      </c>
      <c r="J21" s="4">
        <f t="shared" si="7"/>
        <v>0</v>
      </c>
      <c r="K21" s="4">
        <f t="shared" si="7"/>
        <v>0</v>
      </c>
      <c r="L21" s="4">
        <f t="shared" si="7"/>
        <v>0</v>
      </c>
      <c r="M21" s="4">
        <f t="shared" si="7"/>
        <v>0</v>
      </c>
      <c r="N21" s="4">
        <f t="shared" si="7"/>
        <v>0.8666666666666667</v>
      </c>
      <c r="O21" s="4">
        <f t="shared" si="7"/>
        <v>0.8666666666666667</v>
      </c>
      <c r="P21" s="4">
        <f t="shared" si="7"/>
        <v>0.8666666666666667</v>
      </c>
      <c r="Q21" s="4">
        <f t="shared" si="7"/>
        <v>1.0666666666666667</v>
      </c>
      <c r="R21" s="4">
        <f t="shared" si="7"/>
        <v>1.0666666666666667</v>
      </c>
      <c r="S21" s="4">
        <f t="shared" si="7"/>
        <v>3.3333333333333335</v>
      </c>
      <c r="T21" s="4">
        <f t="shared" si="7"/>
        <v>3.3333333333333335</v>
      </c>
      <c r="U21" s="4">
        <f t="shared" si="7"/>
        <v>3.3333333333333335</v>
      </c>
      <c r="V21" s="4">
        <f t="shared" si="7"/>
        <v>3.3333333333333335</v>
      </c>
      <c r="W21" s="4">
        <f t="shared" si="7"/>
        <v>3.3333333333333335</v>
      </c>
      <c r="X21" s="4">
        <f t="shared" si="7"/>
        <v>3.3333333333333335</v>
      </c>
      <c r="Y21" s="4">
        <f t="shared" si="7"/>
        <v>3.3333333333333335</v>
      </c>
      <c r="Z21" s="4">
        <f t="shared" si="7"/>
        <v>3.7333333333333334</v>
      </c>
      <c r="AA21" s="4">
        <f t="shared" si="7"/>
        <v>3.7333333333333334</v>
      </c>
      <c r="AB21" s="4">
        <f t="shared" si="7"/>
        <v>3.7333333333333334</v>
      </c>
      <c r="AC21" s="4">
        <f t="shared" si="7"/>
        <v>3.7333333333333334</v>
      </c>
      <c r="AD21" s="4">
        <f t="shared" si="7"/>
        <v>3.7333333333333334</v>
      </c>
      <c r="AE21" s="4">
        <f t="shared" si="7"/>
        <v>3.7333333333333334</v>
      </c>
      <c r="AF21" s="4">
        <f t="shared" si="7"/>
        <v>3.7333333333333334</v>
      </c>
      <c r="AG21" s="4">
        <f t="shared" si="7"/>
        <v>3.7333333333333334</v>
      </c>
      <c r="AH21" s="4">
        <f t="shared" si="7"/>
        <v>3.7333333333333334</v>
      </c>
      <c r="AI21" s="4">
        <f t="shared" si="7"/>
        <v>3.7333333333333334</v>
      </c>
      <c r="AJ21" s="4">
        <f t="shared" si="7"/>
        <v>3.7333333333333334</v>
      </c>
      <c r="AK21" s="4">
        <f t="shared" si="7"/>
        <v>3.7333333333333334</v>
      </c>
      <c r="AL21" s="4">
        <f t="shared" si="7"/>
        <v>3.7333333333333334</v>
      </c>
      <c r="AM21" s="4">
        <f t="shared" si="7"/>
        <v>3.7333333333333334</v>
      </c>
      <c r="AN21" s="4">
        <f t="shared" si="7"/>
        <v>3.8</v>
      </c>
      <c r="AO21" s="4">
        <f t="shared" si="7"/>
        <v>3.8</v>
      </c>
      <c r="AP21" s="4">
        <f t="shared" si="7"/>
        <v>3.8</v>
      </c>
      <c r="AQ21" s="4">
        <f t="shared" si="7"/>
        <v>3.8</v>
      </c>
      <c r="AR21" s="4">
        <f t="shared" si="7"/>
        <v>3.8</v>
      </c>
      <c r="AS21" s="4">
        <f t="shared" si="7"/>
        <v>3.8</v>
      </c>
      <c r="AT21" s="4">
        <f t="shared" si="7"/>
        <v>3.8</v>
      </c>
      <c r="AU21" s="4">
        <f t="shared" si="7"/>
        <v>3.8</v>
      </c>
      <c r="AV21" s="4">
        <f t="shared" si="7"/>
        <v>3.8</v>
      </c>
      <c r="AW21" s="4">
        <f t="shared" si="7"/>
        <v>3.8</v>
      </c>
      <c r="AX21" s="4">
        <f t="shared" si="7"/>
        <v>3.8</v>
      </c>
      <c r="AY21" s="4">
        <f t="shared" si="7"/>
        <v>3.8</v>
      </c>
      <c r="AZ21" s="4">
        <f t="shared" si="7"/>
        <v>3.8</v>
      </c>
      <c r="BA21" s="4">
        <f t="shared" si="7"/>
        <v>3.8</v>
      </c>
      <c r="BB21" s="4">
        <f t="shared" si="7"/>
        <v>3.8</v>
      </c>
      <c r="BC21" s="4">
        <f t="shared" si="7"/>
        <v>3.8</v>
      </c>
      <c r="BD21" s="4">
        <f t="shared" si="7"/>
        <v>3.8</v>
      </c>
      <c r="BE21" s="4">
        <f t="shared" si="7"/>
        <v>3.8</v>
      </c>
      <c r="BF21" s="4">
        <f t="shared" si="7"/>
        <v>3.8</v>
      </c>
      <c r="BG21" s="4">
        <f t="shared" si="7"/>
        <v>3.8</v>
      </c>
      <c r="BH21" s="4">
        <f t="shared" si="7"/>
        <v>3.8</v>
      </c>
      <c r="BI21" s="4">
        <f t="shared" si="7"/>
        <v>3.8</v>
      </c>
      <c r="BJ21" s="4">
        <f t="shared" si="7"/>
        <v>3.8</v>
      </c>
      <c r="BK21" s="4">
        <f t="shared" si="7"/>
        <v>3.8</v>
      </c>
      <c r="BL21" s="4">
        <f t="shared" si="7"/>
        <v>3.8</v>
      </c>
      <c r="BM21" s="4">
        <f t="shared" si="7"/>
        <v>3.8</v>
      </c>
      <c r="BN21" s="4">
        <f t="shared" si="7"/>
        <v>3.8</v>
      </c>
      <c r="BO21" s="4">
        <f t="shared" si="7"/>
        <v>3.8</v>
      </c>
      <c r="BP21" s="4">
        <f t="shared" ref="BP21:DH21" si="9">SUM(BP2:BP14,BP16,BP18)/15</f>
        <v>3.8</v>
      </c>
      <c r="BQ21" s="4">
        <f t="shared" si="9"/>
        <v>3.8</v>
      </c>
      <c r="BR21" s="4">
        <f t="shared" si="9"/>
        <v>3.8</v>
      </c>
      <c r="BS21" s="4">
        <f t="shared" si="9"/>
        <v>3.8</v>
      </c>
      <c r="BT21" s="4">
        <f t="shared" si="9"/>
        <v>3.8</v>
      </c>
      <c r="BU21" s="4">
        <f t="shared" si="9"/>
        <v>3.8</v>
      </c>
      <c r="BV21" s="4">
        <f t="shared" si="9"/>
        <v>3.8</v>
      </c>
      <c r="BW21" s="4">
        <f t="shared" si="9"/>
        <v>3.8</v>
      </c>
      <c r="BX21" s="4">
        <f t="shared" si="9"/>
        <v>3.8</v>
      </c>
      <c r="BY21" s="4">
        <f t="shared" si="9"/>
        <v>3.8</v>
      </c>
      <c r="BZ21" s="4">
        <f t="shared" si="9"/>
        <v>3.8</v>
      </c>
      <c r="CA21" s="4">
        <f t="shared" si="9"/>
        <v>3.8</v>
      </c>
      <c r="CB21" s="4">
        <f t="shared" si="9"/>
        <v>3.8</v>
      </c>
      <c r="CC21" s="4">
        <f t="shared" si="9"/>
        <v>3.6666666666666665</v>
      </c>
      <c r="CD21" s="4">
        <f t="shared" si="9"/>
        <v>3.6666666666666665</v>
      </c>
      <c r="CE21" s="4">
        <f t="shared" si="9"/>
        <v>3.6666666666666665</v>
      </c>
      <c r="CF21" s="4">
        <f t="shared" si="9"/>
        <v>3.6666666666666665</v>
      </c>
      <c r="CG21" s="4">
        <f t="shared" si="9"/>
        <v>3.6666666666666665</v>
      </c>
      <c r="CH21" s="4">
        <f t="shared" si="9"/>
        <v>3.6666666666666665</v>
      </c>
      <c r="CI21" s="4">
        <f t="shared" si="9"/>
        <v>3.6666666666666665</v>
      </c>
      <c r="CJ21" s="4">
        <f t="shared" si="9"/>
        <v>3.6666666666666665</v>
      </c>
      <c r="CK21" s="4">
        <f t="shared" si="9"/>
        <v>3.6666666666666665</v>
      </c>
      <c r="CL21" s="4">
        <f t="shared" si="9"/>
        <v>3.6666666666666665</v>
      </c>
      <c r="CM21" s="4">
        <f t="shared" si="9"/>
        <v>3.6666666666666665</v>
      </c>
      <c r="CN21" s="4">
        <f t="shared" si="9"/>
        <v>3.6666666666666665</v>
      </c>
      <c r="CO21" s="4">
        <f t="shared" si="9"/>
        <v>3.6666666666666665</v>
      </c>
      <c r="CP21" s="4">
        <f t="shared" si="9"/>
        <v>3.6666666666666665</v>
      </c>
      <c r="CQ21" s="4">
        <f t="shared" si="9"/>
        <v>3.6666666666666665</v>
      </c>
      <c r="CR21" s="4">
        <f t="shared" si="9"/>
        <v>3.6666666666666665</v>
      </c>
      <c r="CS21" s="4">
        <f t="shared" si="9"/>
        <v>3.6666666666666665</v>
      </c>
      <c r="CT21" s="4">
        <f t="shared" si="9"/>
        <v>3.6666666666666665</v>
      </c>
      <c r="CU21" s="4">
        <f t="shared" si="9"/>
        <v>3.6666666666666665</v>
      </c>
      <c r="CV21" s="4">
        <f t="shared" si="9"/>
        <v>3.6666666666666665</v>
      </c>
      <c r="CW21" s="4">
        <f t="shared" si="9"/>
        <v>3.6</v>
      </c>
      <c r="CX21" s="4">
        <f t="shared" si="9"/>
        <v>3.6</v>
      </c>
      <c r="CY21" s="4">
        <f t="shared" si="9"/>
        <v>3.6</v>
      </c>
      <c r="CZ21" s="4">
        <f t="shared" si="9"/>
        <v>3.6</v>
      </c>
      <c r="DA21" s="4">
        <f t="shared" si="9"/>
        <v>3.6</v>
      </c>
      <c r="DB21" s="4">
        <f t="shared" si="9"/>
        <v>3.6</v>
      </c>
      <c r="DC21" s="4">
        <f t="shared" si="9"/>
        <v>3.6</v>
      </c>
      <c r="DD21" s="4">
        <f t="shared" si="9"/>
        <v>3.4666666666666668</v>
      </c>
      <c r="DE21" s="4">
        <f t="shared" si="9"/>
        <v>3.4666666666666668</v>
      </c>
      <c r="DF21" s="4">
        <f t="shared" si="9"/>
        <v>3.4666666666666668</v>
      </c>
      <c r="DG21" s="4">
        <f t="shared" si="9"/>
        <v>3.4666666666666668</v>
      </c>
      <c r="DH21" s="4">
        <f t="shared" si="9"/>
        <v>3.4666666666666668</v>
      </c>
    </row>
    <row r="22" spans="1:112" s="4" customFormat="1" x14ac:dyDescent="0.25">
      <c r="A22" s="7" t="s">
        <v>51</v>
      </c>
      <c r="B22" s="4">
        <f>SUM(B2:B14,B16)/14</f>
        <v>0</v>
      </c>
      <c r="C22" s="4">
        <f t="shared" ref="C22:BO22" si="10">SUM(C2:C14,C16)/14</f>
        <v>0</v>
      </c>
      <c r="D22" s="4">
        <f t="shared" si="10"/>
        <v>0</v>
      </c>
      <c r="E22" s="4">
        <f t="shared" si="10"/>
        <v>0</v>
      </c>
      <c r="F22" s="4">
        <f t="shared" si="10"/>
        <v>0</v>
      </c>
      <c r="G22" s="4">
        <f t="shared" si="10"/>
        <v>0</v>
      </c>
      <c r="H22" s="4">
        <f t="shared" ref="H22" si="11">SUM(H2:H14,H16)/14</f>
        <v>0</v>
      </c>
      <c r="I22" s="4">
        <f t="shared" si="10"/>
        <v>0</v>
      </c>
      <c r="J22" s="4">
        <f t="shared" si="10"/>
        <v>0</v>
      </c>
      <c r="K22" s="4">
        <f t="shared" si="10"/>
        <v>0</v>
      </c>
      <c r="L22" s="4">
        <f t="shared" si="10"/>
        <v>0</v>
      </c>
      <c r="M22" s="4">
        <f t="shared" si="10"/>
        <v>0</v>
      </c>
      <c r="N22" s="4">
        <f t="shared" si="10"/>
        <v>0.9285714285714286</v>
      </c>
      <c r="O22" s="4">
        <f t="shared" si="10"/>
        <v>0.9285714285714286</v>
      </c>
      <c r="P22" s="4">
        <f t="shared" si="10"/>
        <v>0.9285714285714286</v>
      </c>
      <c r="Q22" s="4">
        <f t="shared" si="10"/>
        <v>1.1428571428571428</v>
      </c>
      <c r="R22" s="4">
        <f t="shared" si="10"/>
        <v>1.1428571428571428</v>
      </c>
      <c r="S22" s="4">
        <f t="shared" si="10"/>
        <v>3.3571428571428572</v>
      </c>
      <c r="T22" s="4">
        <f t="shared" si="10"/>
        <v>3.3571428571428572</v>
      </c>
      <c r="U22" s="4">
        <f t="shared" si="10"/>
        <v>3.3571428571428572</v>
      </c>
      <c r="V22" s="4">
        <f t="shared" si="10"/>
        <v>3.3571428571428572</v>
      </c>
      <c r="W22" s="4">
        <f t="shared" si="10"/>
        <v>3.3571428571428572</v>
      </c>
      <c r="X22" s="4">
        <f t="shared" si="10"/>
        <v>3.3571428571428572</v>
      </c>
      <c r="Y22" s="4">
        <f t="shared" si="10"/>
        <v>3.3571428571428572</v>
      </c>
      <c r="Z22" s="4">
        <f t="shared" si="10"/>
        <v>3.7857142857142856</v>
      </c>
      <c r="AA22" s="4">
        <f t="shared" si="10"/>
        <v>3.7857142857142856</v>
      </c>
      <c r="AB22" s="4">
        <f t="shared" si="10"/>
        <v>3.7857142857142856</v>
      </c>
      <c r="AC22" s="4">
        <f t="shared" si="10"/>
        <v>3.7857142857142856</v>
      </c>
      <c r="AD22" s="4">
        <f t="shared" si="10"/>
        <v>3.7857142857142856</v>
      </c>
      <c r="AE22" s="4">
        <f t="shared" si="10"/>
        <v>3.7857142857142856</v>
      </c>
      <c r="AF22" s="4">
        <f t="shared" si="10"/>
        <v>3.7857142857142856</v>
      </c>
      <c r="AG22" s="4">
        <f t="shared" si="10"/>
        <v>3.7857142857142856</v>
      </c>
      <c r="AH22" s="4">
        <f t="shared" si="10"/>
        <v>3.7857142857142856</v>
      </c>
      <c r="AI22" s="4">
        <f t="shared" si="10"/>
        <v>3.7857142857142856</v>
      </c>
      <c r="AJ22" s="4">
        <f t="shared" si="10"/>
        <v>3.7857142857142856</v>
      </c>
      <c r="AK22" s="4">
        <f t="shared" si="10"/>
        <v>3.7857142857142856</v>
      </c>
      <c r="AL22" s="4">
        <f t="shared" si="10"/>
        <v>3.7857142857142856</v>
      </c>
      <c r="AM22" s="4">
        <f t="shared" si="10"/>
        <v>3.7857142857142856</v>
      </c>
      <c r="AN22" s="4">
        <f t="shared" si="10"/>
        <v>3.8571428571428572</v>
      </c>
      <c r="AO22" s="4">
        <f t="shared" si="10"/>
        <v>3.8571428571428572</v>
      </c>
      <c r="AP22" s="4">
        <f t="shared" si="10"/>
        <v>3.8571428571428572</v>
      </c>
      <c r="AQ22" s="4">
        <f t="shared" si="10"/>
        <v>3.8571428571428572</v>
      </c>
      <c r="AR22" s="4">
        <f t="shared" si="10"/>
        <v>3.8571428571428572</v>
      </c>
      <c r="AS22" s="4">
        <f t="shared" si="10"/>
        <v>3.8571428571428572</v>
      </c>
      <c r="AT22" s="4">
        <f t="shared" si="10"/>
        <v>3.8571428571428572</v>
      </c>
      <c r="AU22" s="4">
        <f t="shared" si="10"/>
        <v>3.8571428571428572</v>
      </c>
      <c r="AV22" s="4">
        <f t="shared" si="10"/>
        <v>3.8571428571428572</v>
      </c>
      <c r="AW22" s="4">
        <f t="shared" si="10"/>
        <v>3.8571428571428572</v>
      </c>
      <c r="AX22" s="4">
        <f t="shared" si="10"/>
        <v>3.8571428571428572</v>
      </c>
      <c r="AY22" s="4">
        <f t="shared" si="10"/>
        <v>3.8571428571428572</v>
      </c>
      <c r="AZ22" s="4">
        <f t="shared" si="10"/>
        <v>3.8571428571428572</v>
      </c>
      <c r="BA22" s="4">
        <f t="shared" si="10"/>
        <v>3.8571428571428572</v>
      </c>
      <c r="BB22" s="4">
        <f t="shared" si="10"/>
        <v>3.8571428571428572</v>
      </c>
      <c r="BC22" s="4">
        <f t="shared" si="10"/>
        <v>3.8571428571428572</v>
      </c>
      <c r="BD22" s="4">
        <f t="shared" si="10"/>
        <v>3.8571428571428572</v>
      </c>
      <c r="BE22" s="4">
        <f t="shared" si="10"/>
        <v>3.8571428571428572</v>
      </c>
      <c r="BF22" s="4">
        <f t="shared" si="10"/>
        <v>3.8571428571428572</v>
      </c>
      <c r="BG22" s="4">
        <f t="shared" si="10"/>
        <v>3.8571428571428572</v>
      </c>
      <c r="BH22" s="4">
        <f t="shared" si="10"/>
        <v>3.8571428571428572</v>
      </c>
      <c r="BI22" s="4">
        <f t="shared" si="10"/>
        <v>3.8571428571428572</v>
      </c>
      <c r="BJ22" s="4">
        <f t="shared" si="10"/>
        <v>3.8571428571428572</v>
      </c>
      <c r="BK22" s="4">
        <f t="shared" si="10"/>
        <v>3.8571428571428572</v>
      </c>
      <c r="BL22" s="4">
        <f t="shared" si="10"/>
        <v>3.8571428571428572</v>
      </c>
      <c r="BM22" s="4">
        <f t="shared" si="10"/>
        <v>3.8571428571428572</v>
      </c>
      <c r="BN22" s="4">
        <f t="shared" si="10"/>
        <v>3.8571428571428572</v>
      </c>
      <c r="BO22" s="4">
        <f t="shared" si="10"/>
        <v>3.8571428571428572</v>
      </c>
      <c r="BP22" s="4">
        <f t="shared" ref="BP22:DH22" si="12">SUM(BP2:BP14,BP16)/14</f>
        <v>3.8571428571428572</v>
      </c>
      <c r="BQ22" s="4">
        <f t="shared" si="12"/>
        <v>3.8571428571428572</v>
      </c>
      <c r="BR22" s="4">
        <f t="shared" si="12"/>
        <v>3.8571428571428572</v>
      </c>
      <c r="BS22" s="4">
        <f t="shared" si="12"/>
        <v>3.8571428571428572</v>
      </c>
      <c r="BT22" s="4">
        <f t="shared" si="12"/>
        <v>3.8571428571428572</v>
      </c>
      <c r="BU22" s="4">
        <f t="shared" si="12"/>
        <v>3.8571428571428572</v>
      </c>
      <c r="BV22" s="4">
        <f t="shared" si="12"/>
        <v>3.8571428571428572</v>
      </c>
      <c r="BW22" s="4">
        <f t="shared" si="12"/>
        <v>3.8571428571428572</v>
      </c>
      <c r="BX22" s="4">
        <f t="shared" si="12"/>
        <v>3.8571428571428572</v>
      </c>
      <c r="BY22" s="4">
        <f t="shared" si="12"/>
        <v>3.8571428571428572</v>
      </c>
      <c r="BZ22" s="4">
        <f t="shared" si="12"/>
        <v>3.8571428571428572</v>
      </c>
      <c r="CA22" s="4">
        <f t="shared" si="12"/>
        <v>3.8571428571428572</v>
      </c>
      <c r="CB22" s="4">
        <f t="shared" si="12"/>
        <v>3.8571428571428572</v>
      </c>
      <c r="CC22" s="4">
        <f t="shared" si="12"/>
        <v>3.7142857142857144</v>
      </c>
      <c r="CD22" s="4">
        <f t="shared" si="12"/>
        <v>3.7142857142857144</v>
      </c>
      <c r="CE22" s="4">
        <f t="shared" si="12"/>
        <v>3.7142857142857144</v>
      </c>
      <c r="CF22" s="4">
        <f t="shared" si="12"/>
        <v>3.7142857142857144</v>
      </c>
      <c r="CG22" s="4">
        <f t="shared" si="12"/>
        <v>3.7142857142857144</v>
      </c>
      <c r="CH22" s="4">
        <f t="shared" si="12"/>
        <v>3.7142857142857144</v>
      </c>
      <c r="CI22" s="4">
        <f t="shared" si="12"/>
        <v>3.7142857142857144</v>
      </c>
      <c r="CJ22" s="4">
        <f t="shared" si="12"/>
        <v>3.7142857142857144</v>
      </c>
      <c r="CK22" s="4">
        <f t="shared" si="12"/>
        <v>3.7142857142857144</v>
      </c>
      <c r="CL22" s="4">
        <f t="shared" si="12"/>
        <v>3.7142857142857144</v>
      </c>
      <c r="CM22" s="4">
        <f t="shared" si="12"/>
        <v>3.7142857142857144</v>
      </c>
      <c r="CN22" s="4">
        <f t="shared" si="12"/>
        <v>3.7142857142857144</v>
      </c>
      <c r="CO22" s="4">
        <f t="shared" si="12"/>
        <v>3.7142857142857144</v>
      </c>
      <c r="CP22" s="4">
        <f t="shared" si="12"/>
        <v>3.7142857142857144</v>
      </c>
      <c r="CQ22" s="4">
        <f t="shared" si="12"/>
        <v>3.7142857142857144</v>
      </c>
      <c r="CR22" s="4">
        <f t="shared" si="12"/>
        <v>3.7142857142857144</v>
      </c>
      <c r="CS22" s="4">
        <f t="shared" si="12"/>
        <v>3.7142857142857144</v>
      </c>
      <c r="CT22" s="4">
        <f t="shared" si="12"/>
        <v>3.7142857142857144</v>
      </c>
      <c r="CU22" s="4">
        <f t="shared" si="12"/>
        <v>3.7142857142857144</v>
      </c>
      <c r="CV22" s="4">
        <f t="shared" si="12"/>
        <v>3.7142857142857144</v>
      </c>
      <c r="CW22" s="4">
        <f t="shared" si="12"/>
        <v>3.6428571428571428</v>
      </c>
      <c r="CX22" s="4">
        <f t="shared" si="12"/>
        <v>3.6428571428571428</v>
      </c>
      <c r="CY22" s="4">
        <f t="shared" si="12"/>
        <v>3.6428571428571428</v>
      </c>
      <c r="CZ22" s="4">
        <f t="shared" si="12"/>
        <v>3.6428571428571428</v>
      </c>
      <c r="DA22" s="4">
        <f t="shared" si="12"/>
        <v>3.6428571428571428</v>
      </c>
      <c r="DB22" s="4">
        <f t="shared" si="12"/>
        <v>3.6428571428571428</v>
      </c>
      <c r="DC22" s="4">
        <f t="shared" si="12"/>
        <v>3.6428571428571428</v>
      </c>
      <c r="DD22" s="4">
        <f t="shared" si="12"/>
        <v>3.5</v>
      </c>
      <c r="DE22" s="4">
        <f t="shared" si="12"/>
        <v>3.5</v>
      </c>
      <c r="DF22" s="4">
        <f t="shared" si="12"/>
        <v>3.5</v>
      </c>
      <c r="DG22" s="4">
        <f t="shared" si="12"/>
        <v>3.5</v>
      </c>
      <c r="DH22" s="4">
        <f t="shared" si="12"/>
        <v>3.5</v>
      </c>
    </row>
    <row r="23" spans="1:112" s="4" customFormat="1" x14ac:dyDescent="0.25">
      <c r="A23" s="7"/>
    </row>
    <row r="24" spans="1:112" s="4" customFormat="1" x14ac:dyDescent="0.25">
      <c r="A24" s="7"/>
    </row>
    <row r="25" spans="1:112" s="4" customFormat="1" x14ac:dyDescent="0.25">
      <c r="A25" s="7"/>
    </row>
    <row r="26" spans="1:112" x14ac:dyDescent="0.25">
      <c r="A26" s="7"/>
    </row>
    <row r="27" spans="1:112" x14ac:dyDescent="0.25">
      <c r="A27" s="6" t="s">
        <v>52</v>
      </c>
    </row>
    <row r="28" spans="1:112" x14ac:dyDescent="0.25">
      <c r="A28" s="2"/>
    </row>
    <row r="29" spans="1:112" x14ac:dyDescent="0.25">
      <c r="A29" t="s">
        <v>47</v>
      </c>
    </row>
    <row r="30" spans="1:112" x14ac:dyDescent="0.25">
      <c r="A30" t="s">
        <v>46</v>
      </c>
    </row>
    <row r="31" spans="1:112" x14ac:dyDescent="0.25">
      <c r="A31" t="s">
        <v>45</v>
      </c>
    </row>
    <row r="32" spans="1:112" x14ac:dyDescent="0.25">
      <c r="A32" s="2"/>
    </row>
    <row r="33" spans="1:103" x14ac:dyDescent="0.25">
      <c r="A33" s="2"/>
    </row>
    <row r="34" spans="1:103" x14ac:dyDescent="0.25">
      <c r="A34" s="2"/>
    </row>
    <row r="35" spans="1:103" x14ac:dyDescent="0.25">
      <c r="A35" s="2"/>
    </row>
    <row r="36" spans="1:103" x14ac:dyDescent="0.25">
      <c r="A36" s="2"/>
    </row>
    <row r="37" spans="1:103" x14ac:dyDescent="0.25">
      <c r="A37" s="2"/>
    </row>
    <row r="38" spans="1:103" x14ac:dyDescent="0.25">
      <c r="A38" s="2"/>
    </row>
    <row r="39" spans="1:103" x14ac:dyDescent="0.25">
      <c r="A39" s="2"/>
    </row>
    <row r="40" spans="1:103" x14ac:dyDescent="0.25">
      <c r="A40" s="1"/>
    </row>
    <row r="41" spans="1:103" x14ac:dyDescent="0.25">
      <c r="A41" s="1"/>
    </row>
    <row r="42" spans="1:103" x14ac:dyDescent="0.25">
      <c r="A42" s="1"/>
    </row>
    <row r="43" spans="1:103" x14ac:dyDescent="0.25">
      <c r="A43" s="3"/>
    </row>
    <row r="44" spans="1:103" s="4" customFormat="1" x14ac:dyDescent="0.25">
      <c r="A44" s="7"/>
      <c r="B44"/>
      <c r="CY44"/>
    </row>
    <row r="45" spans="1:103" s="4" customFormat="1" x14ac:dyDescent="0.25">
      <c r="A45" s="7"/>
      <c r="B45"/>
      <c r="CY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8"/>
  <sheetViews>
    <sheetView workbookViewId="0">
      <pane xSplit="1" topLeftCell="B1" activePane="topRight" state="frozen"/>
      <selection pane="topRight" activeCell="C1" sqref="C1"/>
    </sheetView>
  </sheetViews>
  <sheetFormatPr defaultRowHeight="15" x14ac:dyDescent="0.25"/>
  <cols>
    <col min="1" max="1" width="39.5703125" customWidth="1"/>
    <col min="2" max="13" width="9.140625" customWidth="1"/>
  </cols>
  <sheetData>
    <row r="1" spans="1:112" x14ac:dyDescent="0.25">
      <c r="A1" s="4" t="s">
        <v>18</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2" x14ac:dyDescent="0.25">
      <c r="A2" s="6" t="s">
        <v>9</v>
      </c>
      <c r="B2">
        <v>0</v>
      </c>
      <c r="C2">
        <v>0</v>
      </c>
      <c r="D2">
        <v>0</v>
      </c>
      <c r="E2">
        <v>0</v>
      </c>
      <c r="F2">
        <v>0</v>
      </c>
      <c r="G2">
        <v>0</v>
      </c>
      <c r="H2">
        <v>0</v>
      </c>
      <c r="I2">
        <v>0</v>
      </c>
      <c r="J2">
        <v>0</v>
      </c>
      <c r="K2">
        <v>0</v>
      </c>
      <c r="L2">
        <v>0</v>
      </c>
      <c r="M2">
        <v>0</v>
      </c>
      <c r="N2">
        <v>0</v>
      </c>
      <c r="O2">
        <v>0</v>
      </c>
      <c r="P2">
        <v>2</v>
      </c>
      <c r="Q2">
        <v>2</v>
      </c>
      <c r="R2">
        <v>2</v>
      </c>
      <c r="S2">
        <v>2</v>
      </c>
      <c r="T2">
        <v>2</v>
      </c>
      <c r="U2">
        <v>3</v>
      </c>
      <c r="V2">
        <v>3</v>
      </c>
      <c r="W2">
        <v>3</v>
      </c>
      <c r="X2">
        <v>3</v>
      </c>
      <c r="Y2">
        <v>3</v>
      </c>
      <c r="Z2">
        <v>3</v>
      </c>
      <c r="AA2">
        <v>3</v>
      </c>
      <c r="AB2">
        <v>3</v>
      </c>
      <c r="AC2">
        <v>3</v>
      </c>
      <c r="AD2">
        <v>3</v>
      </c>
      <c r="AE2">
        <v>3</v>
      </c>
      <c r="AF2">
        <v>3</v>
      </c>
      <c r="AG2">
        <v>3</v>
      </c>
      <c r="AH2">
        <v>3</v>
      </c>
      <c r="AI2">
        <v>3</v>
      </c>
      <c r="AJ2">
        <v>3</v>
      </c>
      <c r="AK2">
        <v>3</v>
      </c>
      <c r="AL2">
        <v>3</v>
      </c>
      <c r="AM2">
        <v>3</v>
      </c>
      <c r="AN2">
        <v>3</v>
      </c>
      <c r="AO2">
        <v>3</v>
      </c>
      <c r="AP2">
        <v>3</v>
      </c>
      <c r="AQ2">
        <v>3</v>
      </c>
      <c r="AR2">
        <v>3</v>
      </c>
      <c r="AS2">
        <v>3</v>
      </c>
      <c r="AT2">
        <v>3</v>
      </c>
      <c r="AU2">
        <v>3</v>
      </c>
      <c r="AV2">
        <v>3</v>
      </c>
      <c r="AW2">
        <v>3</v>
      </c>
      <c r="AX2">
        <v>3</v>
      </c>
      <c r="AY2">
        <v>3</v>
      </c>
      <c r="AZ2">
        <v>3</v>
      </c>
      <c r="BA2">
        <v>3</v>
      </c>
      <c r="BB2">
        <v>3</v>
      </c>
      <c r="BC2">
        <v>3</v>
      </c>
      <c r="BD2">
        <v>3</v>
      </c>
      <c r="BE2">
        <v>3</v>
      </c>
      <c r="BF2">
        <v>3</v>
      </c>
      <c r="BG2">
        <v>3</v>
      </c>
      <c r="BH2">
        <v>3</v>
      </c>
      <c r="BI2">
        <v>3</v>
      </c>
      <c r="BJ2">
        <v>3</v>
      </c>
      <c r="BK2">
        <v>3</v>
      </c>
      <c r="BL2">
        <v>3</v>
      </c>
      <c r="BM2">
        <v>3</v>
      </c>
      <c r="BN2">
        <v>3</v>
      </c>
      <c r="BO2">
        <v>3</v>
      </c>
      <c r="BP2">
        <v>3</v>
      </c>
      <c r="BQ2">
        <v>3</v>
      </c>
      <c r="BR2">
        <v>3</v>
      </c>
      <c r="BS2">
        <v>3</v>
      </c>
      <c r="BT2">
        <v>3</v>
      </c>
      <c r="BU2">
        <v>3</v>
      </c>
      <c r="BV2">
        <v>3</v>
      </c>
      <c r="BW2">
        <v>3</v>
      </c>
      <c r="BX2">
        <v>3</v>
      </c>
      <c r="BY2">
        <v>3</v>
      </c>
      <c r="BZ2">
        <v>3</v>
      </c>
      <c r="CA2">
        <v>3</v>
      </c>
      <c r="CB2">
        <v>3</v>
      </c>
      <c r="CC2">
        <v>3</v>
      </c>
      <c r="CD2">
        <v>3</v>
      </c>
      <c r="CE2">
        <v>3</v>
      </c>
      <c r="CF2">
        <v>3</v>
      </c>
      <c r="CG2">
        <v>3</v>
      </c>
      <c r="CH2">
        <v>3</v>
      </c>
      <c r="CI2">
        <v>3</v>
      </c>
      <c r="CJ2">
        <v>3</v>
      </c>
      <c r="CK2">
        <v>3</v>
      </c>
      <c r="CL2">
        <v>3</v>
      </c>
      <c r="CM2">
        <v>3</v>
      </c>
      <c r="CN2">
        <v>3</v>
      </c>
      <c r="CO2">
        <v>3</v>
      </c>
      <c r="CP2">
        <v>3</v>
      </c>
      <c r="CQ2">
        <v>3</v>
      </c>
      <c r="CR2">
        <v>3</v>
      </c>
      <c r="CS2">
        <v>3</v>
      </c>
      <c r="CT2">
        <v>3</v>
      </c>
      <c r="CU2">
        <v>3</v>
      </c>
      <c r="CV2">
        <v>3</v>
      </c>
      <c r="CW2">
        <v>3</v>
      </c>
      <c r="CX2">
        <v>3</v>
      </c>
      <c r="CY2">
        <v>3</v>
      </c>
      <c r="CZ2">
        <v>3</v>
      </c>
      <c r="DA2">
        <v>3</v>
      </c>
      <c r="DB2">
        <v>3</v>
      </c>
      <c r="DC2">
        <v>3</v>
      </c>
      <c r="DD2">
        <v>3</v>
      </c>
      <c r="DE2">
        <v>3</v>
      </c>
      <c r="DF2">
        <v>3</v>
      </c>
      <c r="DG2">
        <v>3</v>
      </c>
      <c r="DH2">
        <v>3</v>
      </c>
    </row>
    <row r="3" spans="1:112" x14ac:dyDescent="0.25">
      <c r="A3" s="2" t="s">
        <v>0</v>
      </c>
      <c r="B3">
        <v>0</v>
      </c>
      <c r="C3">
        <v>0</v>
      </c>
      <c r="D3">
        <v>0</v>
      </c>
      <c r="E3">
        <v>0</v>
      </c>
      <c r="F3">
        <v>0</v>
      </c>
      <c r="G3">
        <v>0</v>
      </c>
      <c r="H3">
        <v>0</v>
      </c>
      <c r="I3">
        <v>0</v>
      </c>
      <c r="J3">
        <v>0</v>
      </c>
      <c r="K3">
        <v>0</v>
      </c>
      <c r="L3">
        <v>0</v>
      </c>
      <c r="M3">
        <v>0</v>
      </c>
      <c r="N3">
        <v>0</v>
      </c>
      <c r="O3">
        <v>0</v>
      </c>
      <c r="P3">
        <v>2</v>
      </c>
      <c r="Q3">
        <v>2</v>
      </c>
      <c r="R3">
        <v>2</v>
      </c>
      <c r="S3">
        <v>2</v>
      </c>
      <c r="T3">
        <v>2</v>
      </c>
      <c r="U3">
        <v>3</v>
      </c>
      <c r="V3">
        <v>3</v>
      </c>
      <c r="W3">
        <v>3</v>
      </c>
      <c r="X3">
        <v>3</v>
      </c>
      <c r="Y3">
        <v>3</v>
      </c>
      <c r="Z3">
        <v>3</v>
      </c>
      <c r="AA3">
        <v>3</v>
      </c>
      <c r="AB3">
        <v>3</v>
      </c>
      <c r="AC3">
        <v>3</v>
      </c>
      <c r="AD3">
        <v>3</v>
      </c>
      <c r="AE3">
        <v>3</v>
      </c>
      <c r="AF3">
        <v>3</v>
      </c>
      <c r="AG3">
        <v>5</v>
      </c>
      <c r="AH3">
        <v>5</v>
      </c>
      <c r="AI3">
        <v>5</v>
      </c>
      <c r="AJ3">
        <v>5</v>
      </c>
      <c r="AK3">
        <v>5</v>
      </c>
      <c r="AL3">
        <v>5</v>
      </c>
      <c r="AM3">
        <v>5</v>
      </c>
      <c r="AN3">
        <v>5</v>
      </c>
      <c r="AO3">
        <v>5</v>
      </c>
      <c r="AP3">
        <v>5</v>
      </c>
      <c r="AQ3">
        <v>5</v>
      </c>
      <c r="AR3">
        <v>5</v>
      </c>
      <c r="AS3">
        <v>5</v>
      </c>
      <c r="AT3">
        <v>5</v>
      </c>
      <c r="AU3">
        <v>5</v>
      </c>
      <c r="AV3">
        <v>5</v>
      </c>
      <c r="AW3">
        <v>5</v>
      </c>
      <c r="AX3">
        <v>5</v>
      </c>
      <c r="AY3">
        <v>5</v>
      </c>
      <c r="AZ3">
        <v>5</v>
      </c>
      <c r="BA3">
        <v>5</v>
      </c>
      <c r="BB3">
        <v>5</v>
      </c>
      <c r="BC3">
        <v>5</v>
      </c>
      <c r="BD3">
        <v>5</v>
      </c>
      <c r="BE3">
        <v>5</v>
      </c>
      <c r="BF3">
        <v>5</v>
      </c>
      <c r="BG3">
        <v>5</v>
      </c>
      <c r="BH3">
        <v>5</v>
      </c>
      <c r="BI3">
        <v>5</v>
      </c>
      <c r="BJ3">
        <v>5</v>
      </c>
      <c r="BK3">
        <v>5</v>
      </c>
      <c r="BL3">
        <v>5</v>
      </c>
      <c r="BM3">
        <v>5</v>
      </c>
      <c r="BN3">
        <v>5</v>
      </c>
      <c r="BO3">
        <v>5</v>
      </c>
      <c r="BP3">
        <v>5</v>
      </c>
      <c r="BQ3">
        <v>5</v>
      </c>
      <c r="BR3">
        <v>5</v>
      </c>
      <c r="BS3">
        <v>5</v>
      </c>
      <c r="BT3">
        <v>5</v>
      </c>
      <c r="BU3">
        <v>5</v>
      </c>
      <c r="BV3">
        <v>5</v>
      </c>
      <c r="BW3">
        <v>5</v>
      </c>
      <c r="BX3">
        <v>5</v>
      </c>
      <c r="BY3">
        <v>5</v>
      </c>
      <c r="BZ3">
        <v>5</v>
      </c>
      <c r="CA3">
        <v>5</v>
      </c>
      <c r="CB3">
        <v>5</v>
      </c>
      <c r="CC3">
        <v>5</v>
      </c>
      <c r="CD3">
        <v>5</v>
      </c>
      <c r="CE3">
        <v>5</v>
      </c>
      <c r="CF3">
        <v>5</v>
      </c>
      <c r="CG3">
        <v>5</v>
      </c>
      <c r="CH3">
        <v>5</v>
      </c>
      <c r="CI3">
        <v>5</v>
      </c>
      <c r="CJ3">
        <v>5</v>
      </c>
      <c r="CK3">
        <v>5</v>
      </c>
      <c r="CL3">
        <v>5</v>
      </c>
      <c r="CM3">
        <v>5</v>
      </c>
      <c r="CN3">
        <v>5</v>
      </c>
      <c r="CO3">
        <v>5</v>
      </c>
      <c r="CP3">
        <v>5</v>
      </c>
      <c r="CQ3">
        <v>5</v>
      </c>
      <c r="CR3">
        <v>5</v>
      </c>
      <c r="CS3">
        <v>5</v>
      </c>
      <c r="CT3">
        <v>5</v>
      </c>
      <c r="CU3">
        <v>5</v>
      </c>
      <c r="CV3">
        <v>5</v>
      </c>
      <c r="CW3">
        <v>5</v>
      </c>
      <c r="CX3">
        <v>5</v>
      </c>
      <c r="CY3">
        <v>5</v>
      </c>
      <c r="CZ3">
        <v>5</v>
      </c>
      <c r="DA3">
        <v>5</v>
      </c>
      <c r="DB3">
        <v>5</v>
      </c>
      <c r="DC3">
        <v>5</v>
      </c>
      <c r="DD3">
        <v>5</v>
      </c>
      <c r="DE3">
        <v>5</v>
      </c>
      <c r="DF3">
        <v>5</v>
      </c>
      <c r="DG3">
        <v>5</v>
      </c>
      <c r="DH3">
        <v>5</v>
      </c>
    </row>
    <row r="4" spans="1:112" x14ac:dyDescent="0.25">
      <c r="A4" s="2" t="s">
        <v>1</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3</v>
      </c>
      <c r="AH4">
        <v>3</v>
      </c>
      <c r="AI4">
        <v>3</v>
      </c>
      <c r="AJ4">
        <v>3</v>
      </c>
      <c r="AK4">
        <v>3</v>
      </c>
      <c r="AL4">
        <v>3</v>
      </c>
      <c r="AM4">
        <v>3</v>
      </c>
      <c r="AN4">
        <v>3</v>
      </c>
      <c r="AO4">
        <v>3</v>
      </c>
      <c r="AP4">
        <v>3</v>
      </c>
      <c r="AQ4">
        <v>3</v>
      </c>
      <c r="AR4">
        <v>3</v>
      </c>
      <c r="AS4">
        <v>3</v>
      </c>
      <c r="AT4">
        <v>3</v>
      </c>
      <c r="AU4">
        <v>3</v>
      </c>
      <c r="AV4">
        <v>3</v>
      </c>
      <c r="AW4">
        <v>3</v>
      </c>
      <c r="AX4">
        <v>3</v>
      </c>
      <c r="AY4">
        <v>3</v>
      </c>
      <c r="AZ4">
        <v>3</v>
      </c>
      <c r="BA4">
        <v>3</v>
      </c>
      <c r="BB4">
        <v>3</v>
      </c>
      <c r="BC4">
        <v>3</v>
      </c>
      <c r="BD4">
        <v>3</v>
      </c>
      <c r="BE4">
        <v>3</v>
      </c>
      <c r="BF4">
        <v>3</v>
      </c>
      <c r="BG4">
        <v>3</v>
      </c>
      <c r="BH4">
        <v>3</v>
      </c>
      <c r="BI4">
        <v>3</v>
      </c>
      <c r="BJ4">
        <v>3</v>
      </c>
      <c r="BK4">
        <v>3</v>
      </c>
      <c r="BL4">
        <v>3</v>
      </c>
      <c r="BM4">
        <v>3</v>
      </c>
      <c r="BN4">
        <v>3</v>
      </c>
      <c r="BO4">
        <v>3</v>
      </c>
      <c r="BP4">
        <v>3</v>
      </c>
      <c r="BQ4">
        <v>3</v>
      </c>
      <c r="BR4">
        <v>3</v>
      </c>
      <c r="BS4">
        <v>3</v>
      </c>
      <c r="BT4">
        <v>3</v>
      </c>
      <c r="BU4">
        <v>3</v>
      </c>
      <c r="BV4">
        <v>3</v>
      </c>
      <c r="BW4">
        <v>3</v>
      </c>
      <c r="BX4">
        <v>3</v>
      </c>
      <c r="BY4">
        <v>3</v>
      </c>
      <c r="BZ4">
        <v>3</v>
      </c>
      <c r="CA4">
        <v>3</v>
      </c>
      <c r="CB4">
        <v>3</v>
      </c>
      <c r="CC4">
        <v>3</v>
      </c>
      <c r="CD4">
        <v>3</v>
      </c>
      <c r="CE4">
        <v>3</v>
      </c>
      <c r="CF4">
        <v>3</v>
      </c>
      <c r="CG4">
        <v>3</v>
      </c>
      <c r="CH4">
        <v>3</v>
      </c>
      <c r="CI4">
        <v>3</v>
      </c>
      <c r="CJ4">
        <v>3</v>
      </c>
      <c r="CK4">
        <v>3</v>
      </c>
      <c r="CL4">
        <v>3</v>
      </c>
      <c r="CM4">
        <v>3</v>
      </c>
      <c r="CN4">
        <v>3</v>
      </c>
      <c r="CO4">
        <v>3</v>
      </c>
      <c r="CP4">
        <v>3</v>
      </c>
      <c r="CQ4">
        <v>3</v>
      </c>
      <c r="CR4">
        <v>3</v>
      </c>
      <c r="CS4">
        <v>3</v>
      </c>
      <c r="CT4">
        <v>3</v>
      </c>
      <c r="CU4">
        <v>3</v>
      </c>
      <c r="CV4">
        <v>3</v>
      </c>
      <c r="CW4">
        <v>3</v>
      </c>
      <c r="CX4">
        <v>3</v>
      </c>
      <c r="CY4">
        <v>3</v>
      </c>
      <c r="CZ4">
        <v>3</v>
      </c>
      <c r="DA4">
        <v>3</v>
      </c>
      <c r="DB4">
        <v>3</v>
      </c>
      <c r="DC4">
        <v>3</v>
      </c>
      <c r="DD4">
        <v>3</v>
      </c>
      <c r="DE4">
        <v>3</v>
      </c>
      <c r="DF4">
        <v>3</v>
      </c>
      <c r="DG4">
        <v>3</v>
      </c>
      <c r="DH4">
        <v>3</v>
      </c>
    </row>
    <row r="5" spans="1:112" x14ac:dyDescent="0.25">
      <c r="A5" s="2" t="s">
        <v>10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row>
    <row r="6" spans="1:112" x14ac:dyDescent="0.25">
      <c r="A6" s="2" t="s">
        <v>2</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2</v>
      </c>
      <c r="AH6">
        <v>2</v>
      </c>
      <c r="AI6">
        <v>2</v>
      </c>
      <c r="AJ6">
        <v>2</v>
      </c>
      <c r="AK6">
        <v>2</v>
      </c>
      <c r="AL6">
        <v>2</v>
      </c>
      <c r="AM6">
        <v>2</v>
      </c>
      <c r="AN6">
        <v>2</v>
      </c>
      <c r="AO6">
        <v>2</v>
      </c>
      <c r="AP6">
        <v>2</v>
      </c>
      <c r="AQ6">
        <v>2</v>
      </c>
      <c r="AR6">
        <v>2</v>
      </c>
      <c r="AS6">
        <v>2</v>
      </c>
      <c r="AT6">
        <v>2</v>
      </c>
      <c r="AU6">
        <v>2</v>
      </c>
      <c r="AV6">
        <v>2</v>
      </c>
      <c r="AW6">
        <v>2</v>
      </c>
      <c r="AX6">
        <v>2</v>
      </c>
      <c r="AY6">
        <v>2</v>
      </c>
      <c r="AZ6">
        <v>2</v>
      </c>
      <c r="BA6">
        <v>2</v>
      </c>
      <c r="BB6">
        <v>2</v>
      </c>
      <c r="BC6">
        <v>2</v>
      </c>
      <c r="BD6">
        <v>2</v>
      </c>
      <c r="BE6">
        <v>2</v>
      </c>
      <c r="BF6">
        <v>2</v>
      </c>
      <c r="BG6">
        <v>2</v>
      </c>
      <c r="BH6">
        <v>2</v>
      </c>
      <c r="BI6">
        <v>2</v>
      </c>
      <c r="BJ6">
        <v>2</v>
      </c>
      <c r="BK6">
        <v>2</v>
      </c>
      <c r="BL6">
        <v>2</v>
      </c>
      <c r="BM6">
        <v>2</v>
      </c>
      <c r="BN6">
        <v>2</v>
      </c>
      <c r="BO6">
        <v>2</v>
      </c>
      <c r="BP6">
        <v>2</v>
      </c>
      <c r="BQ6">
        <v>2</v>
      </c>
      <c r="BR6">
        <v>2</v>
      </c>
      <c r="BS6">
        <v>2</v>
      </c>
      <c r="BT6">
        <v>2</v>
      </c>
      <c r="BU6">
        <v>2</v>
      </c>
      <c r="BV6">
        <v>2</v>
      </c>
      <c r="BW6">
        <v>2</v>
      </c>
      <c r="BX6">
        <v>2</v>
      </c>
      <c r="BY6">
        <v>2</v>
      </c>
      <c r="BZ6">
        <v>2</v>
      </c>
      <c r="CA6">
        <v>2</v>
      </c>
      <c r="CB6">
        <v>2</v>
      </c>
      <c r="CC6">
        <v>2</v>
      </c>
      <c r="CD6">
        <v>2</v>
      </c>
      <c r="CE6">
        <v>2</v>
      </c>
      <c r="CF6">
        <v>2</v>
      </c>
      <c r="CG6">
        <v>2</v>
      </c>
      <c r="CH6">
        <v>2</v>
      </c>
      <c r="CI6">
        <v>2</v>
      </c>
      <c r="CJ6">
        <v>2</v>
      </c>
      <c r="CK6">
        <v>2</v>
      </c>
      <c r="CL6">
        <v>2</v>
      </c>
      <c r="CM6">
        <v>2</v>
      </c>
      <c r="CN6">
        <v>2</v>
      </c>
      <c r="CO6">
        <v>2</v>
      </c>
      <c r="CP6">
        <v>2</v>
      </c>
      <c r="CQ6">
        <v>2</v>
      </c>
      <c r="CR6">
        <v>2</v>
      </c>
      <c r="CS6">
        <v>2</v>
      </c>
      <c r="CT6">
        <v>2</v>
      </c>
      <c r="CU6">
        <v>2</v>
      </c>
      <c r="CV6">
        <v>2</v>
      </c>
      <c r="CW6">
        <v>2</v>
      </c>
      <c r="CX6">
        <v>2</v>
      </c>
      <c r="CY6">
        <v>2</v>
      </c>
      <c r="CZ6">
        <v>2</v>
      </c>
      <c r="DA6">
        <v>2</v>
      </c>
      <c r="DB6">
        <v>2</v>
      </c>
      <c r="DC6">
        <v>2</v>
      </c>
      <c r="DD6">
        <v>2</v>
      </c>
      <c r="DE6">
        <v>2</v>
      </c>
      <c r="DF6">
        <v>2</v>
      </c>
      <c r="DG6">
        <v>2</v>
      </c>
      <c r="DH6">
        <v>2</v>
      </c>
    </row>
    <row r="7" spans="1:112" x14ac:dyDescent="0.25">
      <c r="A7" s="2" t="s">
        <v>3</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5</v>
      </c>
      <c r="AH7">
        <v>5</v>
      </c>
      <c r="AI7">
        <v>5</v>
      </c>
      <c r="AJ7">
        <v>5</v>
      </c>
      <c r="AK7">
        <v>5</v>
      </c>
      <c r="AL7">
        <v>5</v>
      </c>
      <c r="AM7">
        <v>5</v>
      </c>
      <c r="AN7">
        <v>5</v>
      </c>
      <c r="AO7">
        <v>5</v>
      </c>
      <c r="AP7">
        <v>5</v>
      </c>
      <c r="AQ7">
        <v>5</v>
      </c>
      <c r="AR7">
        <v>5</v>
      </c>
      <c r="AS7">
        <v>5</v>
      </c>
      <c r="AT7">
        <v>5</v>
      </c>
      <c r="AU7">
        <v>5</v>
      </c>
      <c r="AV7">
        <v>5</v>
      </c>
      <c r="AW7">
        <v>5</v>
      </c>
      <c r="AX7">
        <v>5</v>
      </c>
      <c r="AY7">
        <v>5</v>
      </c>
      <c r="AZ7">
        <v>5</v>
      </c>
      <c r="BA7">
        <v>5</v>
      </c>
      <c r="BB7">
        <v>5</v>
      </c>
      <c r="BC7">
        <v>5</v>
      </c>
      <c r="BD7">
        <v>5</v>
      </c>
      <c r="BE7">
        <v>5</v>
      </c>
      <c r="BF7">
        <v>5</v>
      </c>
      <c r="BG7">
        <v>5</v>
      </c>
      <c r="BH7">
        <v>5</v>
      </c>
      <c r="BI7">
        <v>5</v>
      </c>
      <c r="BJ7">
        <v>5</v>
      </c>
      <c r="BK7">
        <v>5</v>
      </c>
      <c r="BL7">
        <v>5</v>
      </c>
      <c r="BM7">
        <v>5</v>
      </c>
      <c r="BN7">
        <v>5</v>
      </c>
      <c r="BO7">
        <v>5</v>
      </c>
      <c r="BP7">
        <v>5</v>
      </c>
      <c r="BQ7">
        <v>5</v>
      </c>
      <c r="BR7">
        <v>5</v>
      </c>
      <c r="BS7">
        <v>5</v>
      </c>
      <c r="BT7">
        <v>5</v>
      </c>
      <c r="BU7">
        <v>5</v>
      </c>
      <c r="BV7">
        <v>5</v>
      </c>
      <c r="BW7">
        <v>5</v>
      </c>
      <c r="BX7">
        <v>5</v>
      </c>
      <c r="BY7">
        <v>5</v>
      </c>
      <c r="BZ7">
        <v>5</v>
      </c>
      <c r="CA7">
        <v>5</v>
      </c>
      <c r="CB7">
        <v>5</v>
      </c>
      <c r="CC7">
        <v>5</v>
      </c>
      <c r="CD7">
        <v>5</v>
      </c>
      <c r="CE7">
        <v>5</v>
      </c>
      <c r="CF7">
        <v>5</v>
      </c>
      <c r="CG7">
        <v>5</v>
      </c>
      <c r="CH7">
        <v>5</v>
      </c>
      <c r="CI7">
        <v>5</v>
      </c>
      <c r="CJ7">
        <v>5</v>
      </c>
      <c r="CK7">
        <v>5</v>
      </c>
      <c r="CL7">
        <v>5</v>
      </c>
      <c r="CM7">
        <v>5</v>
      </c>
      <c r="CN7">
        <v>5</v>
      </c>
      <c r="CO7">
        <v>5</v>
      </c>
      <c r="CP7">
        <v>5</v>
      </c>
      <c r="CQ7">
        <v>5</v>
      </c>
      <c r="CR7">
        <v>5</v>
      </c>
      <c r="CS7">
        <v>5</v>
      </c>
      <c r="CT7">
        <v>5</v>
      </c>
      <c r="CU7">
        <v>5</v>
      </c>
      <c r="CV7">
        <v>5</v>
      </c>
      <c r="CW7">
        <v>5</v>
      </c>
      <c r="CX7">
        <v>5</v>
      </c>
      <c r="CY7">
        <v>5</v>
      </c>
      <c r="CZ7">
        <v>5</v>
      </c>
      <c r="DA7">
        <v>5</v>
      </c>
      <c r="DB7">
        <v>5</v>
      </c>
      <c r="DC7">
        <v>5</v>
      </c>
      <c r="DD7">
        <v>5</v>
      </c>
      <c r="DE7">
        <v>5</v>
      </c>
      <c r="DF7">
        <v>5</v>
      </c>
      <c r="DG7">
        <v>5</v>
      </c>
      <c r="DH7">
        <v>5</v>
      </c>
    </row>
    <row r="8" spans="1:112" x14ac:dyDescent="0.25">
      <c r="A8" s="2" t="s">
        <v>20</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5</v>
      </c>
      <c r="AH8">
        <v>5</v>
      </c>
      <c r="AI8">
        <v>5</v>
      </c>
      <c r="AJ8">
        <v>5</v>
      </c>
      <c r="AK8">
        <v>5</v>
      </c>
      <c r="AL8">
        <v>5</v>
      </c>
      <c r="AM8">
        <v>5</v>
      </c>
      <c r="AN8">
        <v>5</v>
      </c>
      <c r="AO8">
        <v>5</v>
      </c>
      <c r="AP8">
        <v>5</v>
      </c>
      <c r="AQ8">
        <v>5</v>
      </c>
      <c r="AR8">
        <v>5</v>
      </c>
      <c r="AS8">
        <v>5</v>
      </c>
      <c r="AT8">
        <v>5</v>
      </c>
      <c r="AU8">
        <v>5</v>
      </c>
      <c r="AV8">
        <v>5</v>
      </c>
      <c r="AW8">
        <v>5</v>
      </c>
      <c r="AX8">
        <v>5</v>
      </c>
      <c r="AY8">
        <v>5</v>
      </c>
      <c r="AZ8">
        <v>5</v>
      </c>
      <c r="BA8">
        <v>5</v>
      </c>
      <c r="BB8">
        <v>5</v>
      </c>
      <c r="BC8">
        <v>5</v>
      </c>
      <c r="BD8">
        <v>5</v>
      </c>
      <c r="BE8">
        <v>5</v>
      </c>
      <c r="BF8">
        <v>5</v>
      </c>
      <c r="BG8">
        <v>5</v>
      </c>
      <c r="BH8">
        <v>5</v>
      </c>
      <c r="BI8">
        <v>5</v>
      </c>
      <c r="BJ8">
        <v>5</v>
      </c>
      <c r="BK8">
        <v>5</v>
      </c>
      <c r="BL8">
        <v>5</v>
      </c>
      <c r="BM8">
        <v>5</v>
      </c>
      <c r="BN8">
        <v>5</v>
      </c>
      <c r="BO8">
        <v>5</v>
      </c>
      <c r="BP8">
        <v>5</v>
      </c>
      <c r="BQ8">
        <v>5</v>
      </c>
      <c r="BR8">
        <v>5</v>
      </c>
      <c r="BS8">
        <v>5</v>
      </c>
      <c r="BT8">
        <v>5</v>
      </c>
      <c r="BU8">
        <v>5</v>
      </c>
      <c r="BV8">
        <v>5</v>
      </c>
      <c r="BW8">
        <v>5</v>
      </c>
      <c r="BX8">
        <v>5</v>
      </c>
      <c r="BY8">
        <v>5</v>
      </c>
      <c r="BZ8">
        <v>5</v>
      </c>
      <c r="CA8">
        <v>5</v>
      </c>
      <c r="CB8">
        <v>5</v>
      </c>
      <c r="CC8">
        <v>5</v>
      </c>
      <c r="CD8">
        <v>5</v>
      </c>
      <c r="CE8">
        <v>5</v>
      </c>
      <c r="CF8">
        <v>5</v>
      </c>
      <c r="CG8">
        <v>5</v>
      </c>
      <c r="CH8">
        <v>5</v>
      </c>
      <c r="CI8">
        <v>5</v>
      </c>
      <c r="CJ8">
        <v>5</v>
      </c>
      <c r="CK8">
        <v>5</v>
      </c>
      <c r="CL8">
        <v>5</v>
      </c>
      <c r="CM8">
        <v>5</v>
      </c>
      <c r="CN8">
        <v>5</v>
      </c>
      <c r="CO8">
        <v>5</v>
      </c>
      <c r="CP8">
        <v>5</v>
      </c>
      <c r="CQ8">
        <v>5</v>
      </c>
      <c r="CR8">
        <v>5</v>
      </c>
      <c r="CS8">
        <v>5</v>
      </c>
      <c r="CT8">
        <v>5</v>
      </c>
      <c r="CU8">
        <v>5</v>
      </c>
      <c r="CV8">
        <v>5</v>
      </c>
      <c r="CW8">
        <v>5</v>
      </c>
      <c r="CX8">
        <v>5</v>
      </c>
      <c r="CY8">
        <v>5</v>
      </c>
      <c r="CZ8">
        <v>5</v>
      </c>
      <c r="DA8">
        <v>5</v>
      </c>
      <c r="DB8">
        <v>5</v>
      </c>
      <c r="DC8">
        <v>5</v>
      </c>
      <c r="DD8">
        <v>5</v>
      </c>
      <c r="DE8">
        <v>5</v>
      </c>
      <c r="DF8">
        <v>5</v>
      </c>
      <c r="DG8">
        <v>5</v>
      </c>
      <c r="DH8">
        <v>5</v>
      </c>
    </row>
    <row r="9" spans="1:112" x14ac:dyDescent="0.25">
      <c r="A9" s="2" t="s">
        <v>21</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3</v>
      </c>
      <c r="AH9">
        <v>3</v>
      </c>
      <c r="AI9">
        <v>3</v>
      </c>
      <c r="AJ9">
        <v>3</v>
      </c>
      <c r="AK9">
        <v>3</v>
      </c>
      <c r="AL9">
        <v>3</v>
      </c>
      <c r="AM9">
        <v>3</v>
      </c>
      <c r="AN9">
        <v>3</v>
      </c>
      <c r="AO9">
        <v>3</v>
      </c>
      <c r="AP9">
        <v>3</v>
      </c>
      <c r="AQ9">
        <v>3</v>
      </c>
      <c r="AR9">
        <v>3</v>
      </c>
      <c r="AS9">
        <v>3</v>
      </c>
      <c r="AT9">
        <v>3</v>
      </c>
      <c r="AU9">
        <v>3</v>
      </c>
      <c r="AV9">
        <v>3</v>
      </c>
      <c r="AW9">
        <v>3</v>
      </c>
      <c r="AX9">
        <v>3</v>
      </c>
      <c r="AY9">
        <v>3</v>
      </c>
      <c r="AZ9">
        <v>3</v>
      </c>
      <c r="BA9">
        <v>3</v>
      </c>
      <c r="BB9">
        <v>3</v>
      </c>
      <c r="BC9">
        <v>3</v>
      </c>
      <c r="BD9">
        <v>3</v>
      </c>
      <c r="BE9">
        <v>3</v>
      </c>
      <c r="BF9">
        <v>3</v>
      </c>
      <c r="BG9">
        <v>3</v>
      </c>
      <c r="BH9">
        <v>3</v>
      </c>
      <c r="BI9">
        <v>3</v>
      </c>
      <c r="BJ9">
        <v>3</v>
      </c>
      <c r="BK9">
        <v>3</v>
      </c>
      <c r="BL9">
        <v>3</v>
      </c>
      <c r="BM9">
        <v>3</v>
      </c>
      <c r="BN9">
        <v>3</v>
      </c>
      <c r="BO9">
        <v>3</v>
      </c>
      <c r="BP9">
        <v>3</v>
      </c>
      <c r="BQ9">
        <v>3</v>
      </c>
      <c r="BR9">
        <v>3</v>
      </c>
      <c r="BS9">
        <v>3</v>
      </c>
      <c r="BT9">
        <v>3</v>
      </c>
      <c r="BU9">
        <v>3</v>
      </c>
      <c r="BV9">
        <v>3</v>
      </c>
      <c r="BW9">
        <v>3</v>
      </c>
      <c r="BX9">
        <v>3</v>
      </c>
      <c r="BY9">
        <v>3</v>
      </c>
      <c r="BZ9">
        <v>3</v>
      </c>
      <c r="CA9">
        <v>3</v>
      </c>
      <c r="CB9">
        <v>3</v>
      </c>
      <c r="CC9">
        <v>3</v>
      </c>
      <c r="CD9">
        <v>3</v>
      </c>
      <c r="CE9">
        <v>3</v>
      </c>
      <c r="CF9">
        <v>3</v>
      </c>
      <c r="CG9">
        <v>3</v>
      </c>
      <c r="CH9">
        <v>3</v>
      </c>
      <c r="CI9">
        <v>3</v>
      </c>
      <c r="CJ9">
        <v>3</v>
      </c>
      <c r="CK9">
        <v>3</v>
      </c>
      <c r="CL9">
        <v>3</v>
      </c>
      <c r="CM9">
        <v>3</v>
      </c>
      <c r="CN9">
        <v>3</v>
      </c>
      <c r="CO9">
        <v>3</v>
      </c>
      <c r="CP9">
        <v>3</v>
      </c>
      <c r="CQ9">
        <v>3</v>
      </c>
      <c r="CR9">
        <v>3</v>
      </c>
      <c r="CS9">
        <v>3</v>
      </c>
      <c r="CT9">
        <v>3</v>
      </c>
      <c r="CU9">
        <v>3</v>
      </c>
      <c r="CV9">
        <v>3</v>
      </c>
      <c r="CW9">
        <v>3</v>
      </c>
      <c r="CX9">
        <v>3</v>
      </c>
      <c r="CY9">
        <v>3</v>
      </c>
      <c r="CZ9">
        <v>3</v>
      </c>
      <c r="DA9">
        <v>3</v>
      </c>
      <c r="DB9">
        <v>3</v>
      </c>
      <c r="DC9">
        <v>3</v>
      </c>
      <c r="DD9">
        <v>3</v>
      </c>
      <c r="DE9">
        <v>3</v>
      </c>
      <c r="DF9">
        <v>3</v>
      </c>
      <c r="DG9">
        <v>3</v>
      </c>
      <c r="DH9">
        <v>3</v>
      </c>
    </row>
    <row r="10" spans="1:112" x14ac:dyDescent="0.25">
      <c r="A10" s="2" t="s">
        <v>4</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5</v>
      </c>
      <c r="AH10">
        <v>5</v>
      </c>
      <c r="AI10">
        <v>5</v>
      </c>
      <c r="AJ10">
        <v>5</v>
      </c>
      <c r="AK10">
        <v>5</v>
      </c>
      <c r="AL10">
        <v>5</v>
      </c>
      <c r="AM10">
        <v>5</v>
      </c>
      <c r="AN10">
        <v>5</v>
      </c>
      <c r="AO10">
        <v>5</v>
      </c>
      <c r="AP10">
        <v>5</v>
      </c>
      <c r="AQ10">
        <v>5</v>
      </c>
      <c r="AR10">
        <v>5</v>
      </c>
      <c r="AS10">
        <v>5</v>
      </c>
      <c r="AT10">
        <v>5</v>
      </c>
      <c r="AU10">
        <v>5</v>
      </c>
      <c r="AV10">
        <v>5</v>
      </c>
      <c r="AW10">
        <v>5</v>
      </c>
      <c r="AX10">
        <v>5</v>
      </c>
      <c r="AY10">
        <v>5</v>
      </c>
      <c r="AZ10">
        <v>5</v>
      </c>
      <c r="BA10">
        <v>5</v>
      </c>
      <c r="BB10">
        <v>5</v>
      </c>
      <c r="BC10">
        <v>5</v>
      </c>
      <c r="BD10">
        <v>5</v>
      </c>
      <c r="BE10">
        <v>5</v>
      </c>
      <c r="BF10">
        <v>5</v>
      </c>
      <c r="BG10">
        <v>5</v>
      </c>
      <c r="BH10">
        <v>5</v>
      </c>
      <c r="BI10">
        <v>5</v>
      </c>
      <c r="BJ10">
        <v>5</v>
      </c>
      <c r="BK10">
        <v>5</v>
      </c>
      <c r="BL10">
        <v>5</v>
      </c>
      <c r="BM10">
        <v>5</v>
      </c>
      <c r="BN10">
        <v>5</v>
      </c>
      <c r="BO10">
        <v>5</v>
      </c>
      <c r="BP10">
        <v>5</v>
      </c>
      <c r="BQ10">
        <v>5</v>
      </c>
      <c r="BR10">
        <v>5</v>
      </c>
      <c r="BS10">
        <v>5</v>
      </c>
      <c r="BT10">
        <v>5</v>
      </c>
      <c r="BU10">
        <v>5</v>
      </c>
      <c r="BV10">
        <v>5</v>
      </c>
      <c r="BW10">
        <v>5</v>
      </c>
      <c r="BX10">
        <v>5</v>
      </c>
      <c r="BY10">
        <v>5</v>
      </c>
      <c r="BZ10">
        <v>5</v>
      </c>
      <c r="CA10">
        <v>5</v>
      </c>
      <c r="CB10">
        <v>5</v>
      </c>
      <c r="CC10">
        <v>5</v>
      </c>
      <c r="CD10">
        <v>5</v>
      </c>
      <c r="CE10">
        <v>5</v>
      </c>
      <c r="CF10">
        <v>5</v>
      </c>
      <c r="CG10">
        <v>5</v>
      </c>
      <c r="CH10">
        <v>5</v>
      </c>
      <c r="CI10">
        <v>5</v>
      </c>
      <c r="CJ10">
        <v>5</v>
      </c>
      <c r="CK10">
        <v>5</v>
      </c>
      <c r="CL10">
        <v>5</v>
      </c>
      <c r="CM10">
        <v>5</v>
      </c>
      <c r="CN10">
        <v>5</v>
      </c>
      <c r="CO10">
        <v>5</v>
      </c>
      <c r="CP10">
        <v>5</v>
      </c>
      <c r="CQ10">
        <v>5</v>
      </c>
      <c r="CR10">
        <v>5</v>
      </c>
      <c r="CS10">
        <v>5</v>
      </c>
      <c r="CT10">
        <v>5</v>
      </c>
      <c r="CU10">
        <v>5</v>
      </c>
      <c r="CV10">
        <v>5</v>
      </c>
      <c r="CW10">
        <v>5</v>
      </c>
      <c r="CX10">
        <v>5</v>
      </c>
      <c r="CY10">
        <v>5</v>
      </c>
      <c r="CZ10">
        <v>5</v>
      </c>
      <c r="DA10">
        <v>5</v>
      </c>
      <c r="DB10">
        <v>5</v>
      </c>
      <c r="DC10">
        <v>5</v>
      </c>
      <c r="DD10">
        <v>5</v>
      </c>
      <c r="DE10">
        <v>5</v>
      </c>
      <c r="DF10">
        <v>5</v>
      </c>
      <c r="DG10">
        <v>5</v>
      </c>
      <c r="DH10">
        <v>5</v>
      </c>
    </row>
    <row r="11" spans="1:112" x14ac:dyDescent="0.25">
      <c r="A11" s="2" t="s">
        <v>19</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3</v>
      </c>
      <c r="AH11">
        <v>3</v>
      </c>
      <c r="AI11">
        <v>3</v>
      </c>
      <c r="AJ11">
        <v>3</v>
      </c>
      <c r="AK11">
        <v>3</v>
      </c>
      <c r="AL11">
        <v>3</v>
      </c>
      <c r="AM11">
        <v>3</v>
      </c>
      <c r="AN11">
        <v>3</v>
      </c>
      <c r="AO11">
        <v>3</v>
      </c>
      <c r="AP11">
        <v>3</v>
      </c>
      <c r="AQ11">
        <v>3</v>
      </c>
      <c r="AR11">
        <v>3</v>
      </c>
      <c r="AS11">
        <v>3</v>
      </c>
      <c r="AT11">
        <v>3</v>
      </c>
      <c r="AU11">
        <v>3</v>
      </c>
      <c r="AV11">
        <v>3</v>
      </c>
      <c r="AW11">
        <v>3</v>
      </c>
      <c r="AX11">
        <v>3</v>
      </c>
      <c r="AY11">
        <v>3</v>
      </c>
      <c r="AZ11">
        <v>3</v>
      </c>
      <c r="BA11">
        <v>3</v>
      </c>
      <c r="BB11">
        <v>3</v>
      </c>
      <c r="BC11">
        <v>3</v>
      </c>
      <c r="BD11">
        <v>3</v>
      </c>
      <c r="BE11">
        <v>3</v>
      </c>
      <c r="BF11">
        <v>3</v>
      </c>
      <c r="BG11">
        <v>3</v>
      </c>
      <c r="BH11">
        <v>3</v>
      </c>
      <c r="BI11">
        <v>3</v>
      </c>
      <c r="BJ11">
        <v>3</v>
      </c>
      <c r="BK11">
        <v>3</v>
      </c>
      <c r="BL11">
        <v>3</v>
      </c>
      <c r="BM11">
        <v>3</v>
      </c>
      <c r="BN11">
        <v>3</v>
      </c>
      <c r="BO11">
        <v>3</v>
      </c>
      <c r="BP11">
        <v>3</v>
      </c>
      <c r="BQ11">
        <v>3</v>
      </c>
      <c r="BR11">
        <v>3</v>
      </c>
      <c r="BS11">
        <v>3</v>
      </c>
      <c r="BT11">
        <v>3</v>
      </c>
      <c r="BU11">
        <v>3</v>
      </c>
      <c r="BV11">
        <v>3</v>
      </c>
      <c r="BW11">
        <v>3</v>
      </c>
      <c r="BX11">
        <v>3</v>
      </c>
      <c r="BY11">
        <v>3</v>
      </c>
      <c r="BZ11">
        <v>3</v>
      </c>
      <c r="CA11">
        <v>3</v>
      </c>
      <c r="CB11">
        <v>3</v>
      </c>
      <c r="CC11">
        <v>3</v>
      </c>
      <c r="CD11">
        <v>3</v>
      </c>
      <c r="CE11">
        <v>3</v>
      </c>
      <c r="CF11">
        <v>3</v>
      </c>
      <c r="CG11">
        <v>3</v>
      </c>
      <c r="CH11">
        <v>3</v>
      </c>
      <c r="CI11">
        <v>3</v>
      </c>
      <c r="CJ11">
        <v>3</v>
      </c>
      <c r="CK11">
        <v>3</v>
      </c>
      <c r="CL11">
        <v>3</v>
      </c>
      <c r="CM11">
        <v>3</v>
      </c>
      <c r="CN11">
        <v>3</v>
      </c>
      <c r="CO11">
        <v>3</v>
      </c>
      <c r="CP11">
        <v>3</v>
      </c>
      <c r="CQ11">
        <v>3</v>
      </c>
      <c r="CR11">
        <v>3</v>
      </c>
      <c r="CS11">
        <v>3</v>
      </c>
      <c r="CT11">
        <v>3</v>
      </c>
      <c r="CU11">
        <v>3</v>
      </c>
      <c r="CV11">
        <v>3</v>
      </c>
      <c r="CW11">
        <v>3</v>
      </c>
      <c r="CX11">
        <v>3</v>
      </c>
      <c r="CY11">
        <v>3</v>
      </c>
      <c r="CZ11">
        <v>3</v>
      </c>
      <c r="DA11">
        <v>3</v>
      </c>
      <c r="DB11">
        <v>3</v>
      </c>
      <c r="DC11">
        <v>3</v>
      </c>
      <c r="DD11">
        <v>3</v>
      </c>
      <c r="DE11">
        <v>3</v>
      </c>
      <c r="DF11">
        <v>3</v>
      </c>
      <c r="DG11">
        <v>3</v>
      </c>
      <c r="DH11">
        <v>3</v>
      </c>
    </row>
    <row r="12" spans="1:112" x14ac:dyDescent="0.25">
      <c r="A12" s="2" t="s">
        <v>6</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5</v>
      </c>
      <c r="Y12">
        <v>5</v>
      </c>
      <c r="Z12">
        <v>5</v>
      </c>
      <c r="AA12">
        <v>5</v>
      </c>
      <c r="AB12">
        <v>5</v>
      </c>
      <c r="AC12">
        <v>5</v>
      </c>
      <c r="AD12">
        <v>5</v>
      </c>
      <c r="AE12">
        <v>5</v>
      </c>
      <c r="AF12">
        <v>5</v>
      </c>
      <c r="AG12">
        <v>5</v>
      </c>
      <c r="AH12">
        <v>5</v>
      </c>
      <c r="AI12">
        <v>5</v>
      </c>
      <c r="AJ12">
        <v>5</v>
      </c>
      <c r="AK12">
        <v>5</v>
      </c>
      <c r="AL12">
        <v>5</v>
      </c>
      <c r="AM12">
        <v>5</v>
      </c>
      <c r="AN12">
        <v>5</v>
      </c>
      <c r="AO12">
        <v>5</v>
      </c>
      <c r="AP12">
        <v>5</v>
      </c>
      <c r="AQ12">
        <v>5</v>
      </c>
      <c r="AR12">
        <v>5</v>
      </c>
      <c r="AS12">
        <v>5</v>
      </c>
      <c r="AT12">
        <v>5</v>
      </c>
      <c r="AU12">
        <v>5</v>
      </c>
      <c r="AV12">
        <v>5</v>
      </c>
      <c r="AW12">
        <v>5</v>
      </c>
      <c r="AX12">
        <v>5</v>
      </c>
      <c r="AY12">
        <v>5</v>
      </c>
      <c r="AZ12">
        <v>5</v>
      </c>
      <c r="BA12">
        <v>5</v>
      </c>
      <c r="BB12">
        <v>5</v>
      </c>
      <c r="BC12">
        <v>5</v>
      </c>
      <c r="BD12">
        <v>5</v>
      </c>
      <c r="BE12">
        <v>5</v>
      </c>
      <c r="BF12">
        <v>5</v>
      </c>
      <c r="BG12">
        <v>5</v>
      </c>
      <c r="BH12">
        <v>5</v>
      </c>
      <c r="BI12">
        <v>5</v>
      </c>
      <c r="BJ12">
        <v>5</v>
      </c>
      <c r="BK12">
        <v>5</v>
      </c>
      <c r="BL12">
        <v>5</v>
      </c>
      <c r="BM12">
        <v>5</v>
      </c>
      <c r="BN12">
        <v>5</v>
      </c>
      <c r="BO12">
        <v>5</v>
      </c>
      <c r="BP12">
        <v>5</v>
      </c>
      <c r="BQ12">
        <v>5</v>
      </c>
      <c r="BR12">
        <v>5</v>
      </c>
      <c r="BS12">
        <v>5</v>
      </c>
      <c r="BT12">
        <v>5</v>
      </c>
      <c r="BU12">
        <v>5</v>
      </c>
      <c r="BV12">
        <v>5</v>
      </c>
      <c r="BW12">
        <v>5</v>
      </c>
      <c r="BX12">
        <v>5</v>
      </c>
      <c r="BY12">
        <v>5</v>
      </c>
      <c r="BZ12">
        <v>5</v>
      </c>
      <c r="CA12">
        <v>5</v>
      </c>
      <c r="CB12">
        <v>5</v>
      </c>
      <c r="CC12">
        <v>5</v>
      </c>
      <c r="CD12">
        <v>5</v>
      </c>
      <c r="CE12">
        <v>5</v>
      </c>
      <c r="CF12">
        <v>5</v>
      </c>
      <c r="CG12">
        <v>5</v>
      </c>
      <c r="CH12">
        <v>5</v>
      </c>
      <c r="CI12">
        <v>5</v>
      </c>
      <c r="CJ12">
        <v>5</v>
      </c>
      <c r="CK12">
        <v>5</v>
      </c>
      <c r="CL12">
        <v>5</v>
      </c>
      <c r="CM12">
        <v>5</v>
      </c>
      <c r="CN12">
        <v>5</v>
      </c>
      <c r="CO12">
        <v>5</v>
      </c>
      <c r="CP12">
        <v>5</v>
      </c>
      <c r="CQ12">
        <v>5</v>
      </c>
      <c r="CR12">
        <v>5</v>
      </c>
      <c r="CS12">
        <v>5</v>
      </c>
      <c r="CT12">
        <v>5</v>
      </c>
      <c r="CU12">
        <v>5</v>
      </c>
      <c r="CV12">
        <v>5</v>
      </c>
      <c r="CW12">
        <v>5</v>
      </c>
      <c r="CX12">
        <v>5</v>
      </c>
      <c r="CY12">
        <v>5</v>
      </c>
      <c r="CZ12">
        <v>5</v>
      </c>
      <c r="DA12">
        <v>5</v>
      </c>
      <c r="DB12">
        <v>5</v>
      </c>
      <c r="DC12">
        <v>5</v>
      </c>
      <c r="DD12">
        <v>5</v>
      </c>
      <c r="DE12">
        <v>5</v>
      </c>
      <c r="DF12">
        <v>5</v>
      </c>
      <c r="DG12">
        <v>5</v>
      </c>
      <c r="DH12">
        <v>5</v>
      </c>
    </row>
    <row r="13" spans="1:112" x14ac:dyDescent="0.25">
      <c r="A13" s="2" t="s">
        <v>13</v>
      </c>
      <c r="B13">
        <v>0</v>
      </c>
      <c r="C13">
        <v>0</v>
      </c>
      <c r="D13">
        <v>0</v>
      </c>
      <c r="E13">
        <v>0</v>
      </c>
      <c r="F13">
        <v>0</v>
      </c>
      <c r="G13">
        <v>0</v>
      </c>
      <c r="H13">
        <v>0</v>
      </c>
      <c r="I13">
        <v>0</v>
      </c>
      <c r="J13">
        <v>0</v>
      </c>
      <c r="K13">
        <v>0</v>
      </c>
      <c r="L13">
        <v>0</v>
      </c>
      <c r="M13">
        <v>0</v>
      </c>
      <c r="N13">
        <v>0</v>
      </c>
      <c r="O13">
        <v>0</v>
      </c>
      <c r="P13">
        <v>0</v>
      </c>
      <c r="Q13">
        <v>0</v>
      </c>
      <c r="R13">
        <v>0</v>
      </c>
      <c r="S13">
        <v>1</v>
      </c>
      <c r="T13">
        <v>1</v>
      </c>
      <c r="U13">
        <v>1</v>
      </c>
      <c r="V13">
        <v>1</v>
      </c>
      <c r="W13">
        <v>1</v>
      </c>
      <c r="X13">
        <v>5</v>
      </c>
      <c r="Y13">
        <v>5</v>
      </c>
      <c r="Z13">
        <v>5</v>
      </c>
      <c r="AA13">
        <v>5</v>
      </c>
      <c r="AB13">
        <v>5</v>
      </c>
      <c r="AC13">
        <v>5</v>
      </c>
      <c r="AD13">
        <v>5</v>
      </c>
      <c r="AE13">
        <v>5</v>
      </c>
      <c r="AF13">
        <v>5</v>
      </c>
      <c r="AG13">
        <v>5</v>
      </c>
      <c r="AH13">
        <v>5</v>
      </c>
      <c r="AI13">
        <v>5</v>
      </c>
      <c r="AJ13">
        <v>5</v>
      </c>
      <c r="AK13">
        <v>5</v>
      </c>
      <c r="AL13">
        <v>5</v>
      </c>
      <c r="AM13">
        <v>5</v>
      </c>
      <c r="AN13">
        <v>5</v>
      </c>
      <c r="AO13">
        <v>5</v>
      </c>
      <c r="AP13">
        <v>5</v>
      </c>
      <c r="AQ13">
        <v>5</v>
      </c>
      <c r="AR13">
        <v>5</v>
      </c>
      <c r="AS13">
        <v>5</v>
      </c>
      <c r="AT13">
        <v>5</v>
      </c>
      <c r="AU13">
        <v>5</v>
      </c>
      <c r="AV13">
        <v>5</v>
      </c>
      <c r="AW13">
        <v>5</v>
      </c>
      <c r="AX13">
        <v>5</v>
      </c>
      <c r="AY13">
        <v>5</v>
      </c>
      <c r="AZ13">
        <v>5</v>
      </c>
      <c r="BA13">
        <v>5</v>
      </c>
      <c r="BB13">
        <v>5</v>
      </c>
      <c r="BC13">
        <v>5</v>
      </c>
      <c r="BD13">
        <v>5</v>
      </c>
      <c r="BE13">
        <v>5</v>
      </c>
      <c r="BF13">
        <v>5</v>
      </c>
      <c r="BG13">
        <v>5</v>
      </c>
      <c r="BH13">
        <v>5</v>
      </c>
      <c r="BI13">
        <v>5</v>
      </c>
      <c r="BJ13">
        <v>5</v>
      </c>
      <c r="BK13">
        <v>5</v>
      </c>
      <c r="BL13">
        <v>5</v>
      </c>
      <c r="BM13">
        <v>5</v>
      </c>
      <c r="BN13">
        <v>5</v>
      </c>
      <c r="BO13">
        <v>5</v>
      </c>
      <c r="BP13">
        <v>5</v>
      </c>
      <c r="BQ13">
        <v>5</v>
      </c>
      <c r="BR13">
        <v>5</v>
      </c>
      <c r="BS13">
        <v>5</v>
      </c>
      <c r="BT13">
        <v>5</v>
      </c>
      <c r="BU13">
        <v>5</v>
      </c>
      <c r="BV13">
        <v>5</v>
      </c>
      <c r="BW13">
        <v>5</v>
      </c>
      <c r="BX13">
        <v>5</v>
      </c>
      <c r="BY13">
        <v>5</v>
      </c>
      <c r="BZ13">
        <v>5</v>
      </c>
      <c r="CA13">
        <v>5</v>
      </c>
      <c r="CB13">
        <v>5</v>
      </c>
      <c r="CC13">
        <v>5</v>
      </c>
      <c r="CD13">
        <v>5</v>
      </c>
      <c r="CE13">
        <v>5</v>
      </c>
      <c r="CF13">
        <v>5</v>
      </c>
      <c r="CG13">
        <v>5</v>
      </c>
      <c r="CH13">
        <v>5</v>
      </c>
      <c r="CI13">
        <v>5</v>
      </c>
      <c r="CJ13">
        <v>5</v>
      </c>
      <c r="CK13">
        <v>5</v>
      </c>
      <c r="CL13">
        <v>5</v>
      </c>
      <c r="CM13">
        <v>5</v>
      </c>
      <c r="CN13">
        <v>5</v>
      </c>
      <c r="CO13">
        <v>5</v>
      </c>
      <c r="CP13">
        <v>5</v>
      </c>
      <c r="CQ13">
        <v>5</v>
      </c>
      <c r="CR13">
        <v>5</v>
      </c>
      <c r="CS13">
        <v>5</v>
      </c>
      <c r="CT13">
        <v>5</v>
      </c>
      <c r="CU13">
        <v>5</v>
      </c>
      <c r="CV13">
        <v>5</v>
      </c>
      <c r="CW13">
        <v>5</v>
      </c>
      <c r="CX13">
        <v>5</v>
      </c>
      <c r="CY13">
        <v>5</v>
      </c>
      <c r="CZ13">
        <v>5</v>
      </c>
      <c r="DA13">
        <v>5</v>
      </c>
      <c r="DB13">
        <v>5</v>
      </c>
      <c r="DC13">
        <v>5</v>
      </c>
      <c r="DD13">
        <v>5</v>
      </c>
      <c r="DE13">
        <v>5</v>
      </c>
      <c r="DF13">
        <v>5</v>
      </c>
      <c r="DG13">
        <v>5</v>
      </c>
      <c r="DH13">
        <v>5</v>
      </c>
    </row>
    <row r="14" spans="1:112" x14ac:dyDescent="0.25">
      <c r="A14" s="2" t="s">
        <v>14</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5</v>
      </c>
      <c r="Y14">
        <v>5</v>
      </c>
      <c r="Z14">
        <v>5</v>
      </c>
      <c r="AA14">
        <v>5</v>
      </c>
      <c r="AB14">
        <v>5</v>
      </c>
      <c r="AC14">
        <v>5</v>
      </c>
      <c r="AD14">
        <v>5</v>
      </c>
      <c r="AE14">
        <v>5</v>
      </c>
      <c r="AF14">
        <v>5</v>
      </c>
      <c r="AG14">
        <v>5</v>
      </c>
      <c r="AH14">
        <v>5</v>
      </c>
      <c r="AI14">
        <v>5</v>
      </c>
      <c r="AJ14">
        <v>5</v>
      </c>
      <c r="AK14">
        <v>5</v>
      </c>
      <c r="AL14">
        <v>5</v>
      </c>
      <c r="AM14">
        <v>5</v>
      </c>
      <c r="AN14">
        <v>5</v>
      </c>
      <c r="AO14">
        <v>5</v>
      </c>
      <c r="AP14">
        <v>5</v>
      </c>
      <c r="AQ14">
        <v>5</v>
      </c>
      <c r="AR14">
        <v>5</v>
      </c>
      <c r="AS14">
        <v>5</v>
      </c>
      <c r="AT14">
        <v>5</v>
      </c>
      <c r="AU14">
        <v>5</v>
      </c>
      <c r="AV14">
        <v>5</v>
      </c>
      <c r="AW14">
        <v>5</v>
      </c>
      <c r="AX14">
        <v>5</v>
      </c>
      <c r="AY14">
        <v>5</v>
      </c>
      <c r="AZ14">
        <v>5</v>
      </c>
      <c r="BA14">
        <v>5</v>
      </c>
      <c r="BB14">
        <v>5</v>
      </c>
      <c r="BC14">
        <v>5</v>
      </c>
      <c r="BD14">
        <v>5</v>
      </c>
      <c r="BE14">
        <v>5</v>
      </c>
      <c r="BF14">
        <v>5</v>
      </c>
      <c r="BG14">
        <v>5</v>
      </c>
      <c r="BH14">
        <v>5</v>
      </c>
      <c r="BI14">
        <v>5</v>
      </c>
      <c r="BJ14">
        <v>5</v>
      </c>
      <c r="BK14">
        <v>5</v>
      </c>
      <c r="BL14">
        <v>5</v>
      </c>
      <c r="BM14">
        <v>5</v>
      </c>
      <c r="BN14">
        <v>5</v>
      </c>
      <c r="BO14">
        <v>5</v>
      </c>
      <c r="BP14">
        <v>5</v>
      </c>
      <c r="BQ14">
        <v>5</v>
      </c>
      <c r="BR14">
        <v>5</v>
      </c>
      <c r="BS14">
        <v>5</v>
      </c>
      <c r="BT14">
        <v>5</v>
      </c>
      <c r="BU14">
        <v>5</v>
      </c>
      <c r="BV14">
        <v>5</v>
      </c>
      <c r="BW14">
        <v>5</v>
      </c>
      <c r="BX14">
        <v>5</v>
      </c>
      <c r="BY14">
        <v>5</v>
      </c>
      <c r="BZ14">
        <v>5</v>
      </c>
      <c r="CA14">
        <v>5</v>
      </c>
      <c r="CB14">
        <v>5</v>
      </c>
      <c r="CC14">
        <v>5</v>
      </c>
      <c r="CD14">
        <v>5</v>
      </c>
      <c r="CE14">
        <v>5</v>
      </c>
      <c r="CF14">
        <v>5</v>
      </c>
      <c r="CG14">
        <v>5</v>
      </c>
      <c r="CH14">
        <v>5</v>
      </c>
      <c r="CI14">
        <v>5</v>
      </c>
      <c r="CJ14">
        <v>5</v>
      </c>
      <c r="CK14">
        <v>5</v>
      </c>
      <c r="CL14">
        <v>5</v>
      </c>
      <c r="CM14">
        <v>5</v>
      </c>
      <c r="CN14">
        <v>5</v>
      </c>
      <c r="CO14">
        <v>5</v>
      </c>
      <c r="CP14">
        <v>5</v>
      </c>
      <c r="CQ14">
        <v>5</v>
      </c>
      <c r="CR14">
        <v>5</v>
      </c>
      <c r="CS14">
        <v>5</v>
      </c>
      <c r="CT14">
        <v>5</v>
      </c>
      <c r="CU14">
        <v>5</v>
      </c>
      <c r="CV14">
        <v>5</v>
      </c>
      <c r="CW14">
        <v>5</v>
      </c>
      <c r="CX14">
        <v>5</v>
      </c>
      <c r="CY14">
        <v>5</v>
      </c>
      <c r="CZ14">
        <v>5</v>
      </c>
      <c r="DA14">
        <v>5</v>
      </c>
      <c r="DB14">
        <v>5</v>
      </c>
      <c r="DC14">
        <v>5</v>
      </c>
      <c r="DD14">
        <v>5</v>
      </c>
      <c r="DE14">
        <v>5</v>
      </c>
      <c r="DF14">
        <v>5</v>
      </c>
      <c r="DG14">
        <v>5</v>
      </c>
      <c r="DH14">
        <v>5</v>
      </c>
    </row>
    <row r="15" spans="1:112" x14ac:dyDescent="0.25">
      <c r="A15" s="1" t="s">
        <v>7</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row>
    <row r="16" spans="1:112" x14ac:dyDescent="0.25">
      <c r="A16" s="1" t="s">
        <v>15</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3</v>
      </c>
      <c r="AH16">
        <v>3</v>
      </c>
      <c r="AI16">
        <v>3</v>
      </c>
      <c r="AJ16">
        <v>3</v>
      </c>
      <c r="AK16">
        <v>3</v>
      </c>
      <c r="AL16">
        <v>3</v>
      </c>
      <c r="AM16">
        <v>3</v>
      </c>
      <c r="AN16">
        <v>3</v>
      </c>
      <c r="AO16">
        <v>3</v>
      </c>
      <c r="AP16">
        <v>3</v>
      </c>
      <c r="AQ16">
        <v>3</v>
      </c>
      <c r="AR16">
        <v>3</v>
      </c>
      <c r="AS16">
        <v>5</v>
      </c>
      <c r="AT16">
        <v>5</v>
      </c>
      <c r="AU16">
        <v>5</v>
      </c>
      <c r="AV16">
        <v>5</v>
      </c>
      <c r="AW16">
        <v>5</v>
      </c>
      <c r="AX16">
        <v>5</v>
      </c>
      <c r="AY16">
        <v>5</v>
      </c>
      <c r="AZ16">
        <v>5</v>
      </c>
      <c r="BA16">
        <v>5</v>
      </c>
      <c r="BB16">
        <v>5</v>
      </c>
      <c r="BC16">
        <v>5</v>
      </c>
      <c r="BD16">
        <v>5</v>
      </c>
      <c r="BE16">
        <v>5</v>
      </c>
      <c r="BF16">
        <v>5</v>
      </c>
      <c r="BG16">
        <v>5</v>
      </c>
      <c r="BH16">
        <v>5</v>
      </c>
      <c r="BI16">
        <v>5</v>
      </c>
      <c r="BJ16">
        <v>5</v>
      </c>
      <c r="BK16">
        <v>5</v>
      </c>
      <c r="BL16">
        <v>5</v>
      </c>
      <c r="BM16">
        <v>5</v>
      </c>
      <c r="BN16">
        <v>5</v>
      </c>
      <c r="BO16">
        <v>5</v>
      </c>
      <c r="BP16">
        <v>5</v>
      </c>
      <c r="BQ16">
        <v>5</v>
      </c>
      <c r="BR16">
        <v>5</v>
      </c>
      <c r="BS16">
        <v>5</v>
      </c>
      <c r="BT16">
        <v>5</v>
      </c>
      <c r="BU16">
        <v>5</v>
      </c>
      <c r="BV16">
        <v>5</v>
      </c>
      <c r="BW16">
        <v>5</v>
      </c>
      <c r="BX16">
        <v>5</v>
      </c>
      <c r="BY16">
        <v>5</v>
      </c>
      <c r="BZ16">
        <v>5</v>
      </c>
      <c r="CA16">
        <v>5</v>
      </c>
      <c r="CB16">
        <v>5</v>
      </c>
      <c r="CC16">
        <v>5</v>
      </c>
      <c r="CD16">
        <v>5</v>
      </c>
      <c r="CE16">
        <v>5</v>
      </c>
      <c r="CF16">
        <v>5</v>
      </c>
      <c r="CG16">
        <v>5</v>
      </c>
      <c r="CH16">
        <v>5</v>
      </c>
      <c r="CI16">
        <v>5</v>
      </c>
      <c r="CJ16">
        <v>5</v>
      </c>
      <c r="CK16">
        <v>5</v>
      </c>
      <c r="CL16">
        <v>5</v>
      </c>
      <c r="CM16">
        <v>5</v>
      </c>
      <c r="CN16">
        <v>5</v>
      </c>
      <c r="CO16">
        <v>5</v>
      </c>
      <c r="CP16">
        <v>5</v>
      </c>
      <c r="CQ16">
        <v>5</v>
      </c>
      <c r="CR16">
        <v>5</v>
      </c>
      <c r="CS16">
        <v>5</v>
      </c>
      <c r="CT16">
        <v>5</v>
      </c>
      <c r="CU16">
        <v>5</v>
      </c>
      <c r="CV16">
        <v>5</v>
      </c>
      <c r="CW16">
        <v>5</v>
      </c>
      <c r="CX16">
        <v>5</v>
      </c>
      <c r="CY16">
        <v>5</v>
      </c>
      <c r="CZ16">
        <v>5</v>
      </c>
      <c r="DA16">
        <v>5</v>
      </c>
      <c r="DB16">
        <v>5</v>
      </c>
      <c r="DC16">
        <v>5</v>
      </c>
      <c r="DD16">
        <v>5</v>
      </c>
      <c r="DE16">
        <v>5</v>
      </c>
      <c r="DF16">
        <v>5</v>
      </c>
      <c r="DG16">
        <v>5</v>
      </c>
      <c r="DH16">
        <v>5</v>
      </c>
    </row>
    <row r="17" spans="1:112" x14ac:dyDescent="0.25">
      <c r="A17" s="3" t="s">
        <v>8</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row>
    <row r="18" spans="1:112" x14ac:dyDescent="0.25">
      <c r="A18" s="3" t="s">
        <v>16</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5</v>
      </c>
      <c r="AI18">
        <v>5</v>
      </c>
      <c r="AJ18">
        <v>5</v>
      </c>
      <c r="AK18">
        <v>5</v>
      </c>
      <c r="AL18">
        <v>5</v>
      </c>
      <c r="AM18">
        <v>5</v>
      </c>
      <c r="AN18">
        <v>5</v>
      </c>
      <c r="AO18">
        <v>4</v>
      </c>
      <c r="AP18">
        <v>4</v>
      </c>
      <c r="AQ18">
        <v>4</v>
      </c>
      <c r="AR18">
        <v>4</v>
      </c>
      <c r="AS18">
        <v>4</v>
      </c>
      <c r="AT18">
        <v>4</v>
      </c>
      <c r="AU18">
        <v>4</v>
      </c>
      <c r="AV18">
        <v>4</v>
      </c>
      <c r="AW18">
        <v>4</v>
      </c>
      <c r="AX18">
        <v>4</v>
      </c>
      <c r="AY18">
        <v>4</v>
      </c>
      <c r="AZ18">
        <v>4</v>
      </c>
      <c r="BA18">
        <v>4</v>
      </c>
      <c r="BB18">
        <v>4</v>
      </c>
      <c r="BC18">
        <v>4</v>
      </c>
      <c r="BD18">
        <v>4</v>
      </c>
      <c r="BE18">
        <v>4</v>
      </c>
      <c r="BF18">
        <v>4</v>
      </c>
      <c r="BG18">
        <v>4</v>
      </c>
      <c r="BH18">
        <v>4</v>
      </c>
      <c r="BI18">
        <v>4</v>
      </c>
      <c r="BJ18">
        <v>4</v>
      </c>
      <c r="BK18">
        <v>4</v>
      </c>
      <c r="BL18">
        <v>4</v>
      </c>
      <c r="BM18">
        <v>4</v>
      </c>
      <c r="BN18">
        <v>4</v>
      </c>
      <c r="BO18">
        <v>4</v>
      </c>
      <c r="BP18">
        <v>4</v>
      </c>
      <c r="BQ18">
        <v>4</v>
      </c>
      <c r="BR18">
        <v>4</v>
      </c>
      <c r="BS18">
        <v>4</v>
      </c>
      <c r="BT18">
        <v>4</v>
      </c>
      <c r="BU18">
        <v>4</v>
      </c>
      <c r="BV18">
        <v>4</v>
      </c>
      <c r="BW18">
        <v>4</v>
      </c>
      <c r="BX18">
        <v>4</v>
      </c>
      <c r="BY18">
        <v>4</v>
      </c>
      <c r="BZ18">
        <v>4</v>
      </c>
      <c r="CA18">
        <v>4</v>
      </c>
      <c r="CB18">
        <v>4</v>
      </c>
      <c r="CC18">
        <v>4</v>
      </c>
      <c r="CD18">
        <v>4</v>
      </c>
      <c r="CE18">
        <v>4</v>
      </c>
      <c r="CF18">
        <v>4</v>
      </c>
      <c r="CG18">
        <v>4</v>
      </c>
      <c r="CH18">
        <v>4</v>
      </c>
      <c r="CI18">
        <v>4</v>
      </c>
      <c r="CJ18">
        <v>4</v>
      </c>
      <c r="CK18">
        <v>4</v>
      </c>
      <c r="CL18">
        <v>4</v>
      </c>
      <c r="CM18">
        <v>4</v>
      </c>
      <c r="CN18">
        <v>4</v>
      </c>
      <c r="CO18">
        <v>4</v>
      </c>
      <c r="CP18">
        <v>4</v>
      </c>
      <c r="CQ18">
        <v>4</v>
      </c>
      <c r="CR18">
        <v>4</v>
      </c>
      <c r="CS18">
        <v>4</v>
      </c>
      <c r="CT18">
        <v>4</v>
      </c>
      <c r="CU18">
        <v>4</v>
      </c>
      <c r="CV18">
        <v>4</v>
      </c>
      <c r="CW18">
        <v>4</v>
      </c>
      <c r="CX18">
        <v>4</v>
      </c>
      <c r="CY18">
        <v>4</v>
      </c>
      <c r="CZ18">
        <v>4</v>
      </c>
      <c r="DA18">
        <v>4</v>
      </c>
      <c r="DB18">
        <v>4</v>
      </c>
      <c r="DC18">
        <v>4</v>
      </c>
      <c r="DD18">
        <v>4</v>
      </c>
      <c r="DE18">
        <v>4</v>
      </c>
      <c r="DF18">
        <v>4</v>
      </c>
      <c r="DG18">
        <v>4</v>
      </c>
      <c r="DH18">
        <v>4</v>
      </c>
    </row>
    <row r="19" spans="1:112" s="4" customFormat="1" x14ac:dyDescent="0.25">
      <c r="A19" s="7" t="s">
        <v>17</v>
      </c>
      <c r="B19" s="4">
        <f>SUM(B2:B18)</f>
        <v>0</v>
      </c>
      <c r="C19" s="4">
        <f>SUM(C2:C18)</f>
        <v>0</v>
      </c>
      <c r="D19" s="4">
        <f>SUM(D2:D18)</f>
        <v>0</v>
      </c>
      <c r="E19" s="4">
        <f>SUM(E2:E18)</f>
        <v>0</v>
      </c>
      <c r="F19" s="4">
        <f t="shared" ref="F19:BR20" si="0">SUM(F2:F18)</f>
        <v>0</v>
      </c>
      <c r="G19" s="4">
        <f t="shared" si="0"/>
        <v>0</v>
      </c>
      <c r="H19" s="4">
        <f t="shared" si="0"/>
        <v>0</v>
      </c>
      <c r="I19" s="4">
        <f t="shared" si="0"/>
        <v>0</v>
      </c>
      <c r="J19" s="4">
        <f t="shared" si="0"/>
        <v>0</v>
      </c>
      <c r="K19" s="4">
        <f t="shared" si="0"/>
        <v>0</v>
      </c>
      <c r="L19" s="4">
        <f t="shared" si="0"/>
        <v>0</v>
      </c>
      <c r="M19" s="4">
        <f t="shared" si="0"/>
        <v>0</v>
      </c>
      <c r="N19" s="4">
        <f t="shared" si="0"/>
        <v>0</v>
      </c>
      <c r="O19" s="4">
        <f t="shared" si="0"/>
        <v>0</v>
      </c>
      <c r="P19" s="4">
        <f t="shared" si="0"/>
        <v>4</v>
      </c>
      <c r="Q19" s="4">
        <f t="shared" si="0"/>
        <v>4</v>
      </c>
      <c r="R19" s="4">
        <f t="shared" si="0"/>
        <v>4</v>
      </c>
      <c r="S19" s="4">
        <f t="shared" si="0"/>
        <v>5</v>
      </c>
      <c r="T19" s="4">
        <f t="shared" si="0"/>
        <v>5</v>
      </c>
      <c r="U19" s="4">
        <f t="shared" si="0"/>
        <v>7</v>
      </c>
      <c r="V19" s="4">
        <f t="shared" si="0"/>
        <v>7</v>
      </c>
      <c r="W19" s="4">
        <f t="shared" si="0"/>
        <v>7</v>
      </c>
      <c r="X19" s="4">
        <f t="shared" si="0"/>
        <v>21</v>
      </c>
      <c r="Y19" s="4">
        <f t="shared" si="0"/>
        <v>21</v>
      </c>
      <c r="Z19" s="4">
        <f t="shared" si="0"/>
        <v>21</v>
      </c>
      <c r="AA19" s="4">
        <f t="shared" si="0"/>
        <v>21</v>
      </c>
      <c r="AB19" s="4">
        <f t="shared" si="0"/>
        <v>21</v>
      </c>
      <c r="AC19" s="4">
        <f t="shared" si="0"/>
        <v>21</v>
      </c>
      <c r="AD19" s="4">
        <f t="shared" si="0"/>
        <v>21</v>
      </c>
      <c r="AE19" s="4">
        <f t="shared" si="0"/>
        <v>21</v>
      </c>
      <c r="AF19" s="4">
        <f t="shared" si="0"/>
        <v>21</v>
      </c>
      <c r="AG19" s="4">
        <f t="shared" si="0"/>
        <v>52</v>
      </c>
      <c r="AH19" s="4">
        <f t="shared" si="0"/>
        <v>57</v>
      </c>
      <c r="AI19" s="4">
        <f t="shared" si="0"/>
        <v>57</v>
      </c>
      <c r="AJ19" s="4">
        <f t="shared" si="0"/>
        <v>57</v>
      </c>
      <c r="AK19" s="4">
        <f t="shared" si="0"/>
        <v>57</v>
      </c>
      <c r="AL19" s="4">
        <f t="shared" si="0"/>
        <v>57</v>
      </c>
      <c r="AM19" s="4">
        <f t="shared" si="0"/>
        <v>57</v>
      </c>
      <c r="AN19" s="4">
        <f t="shared" si="0"/>
        <v>57</v>
      </c>
      <c r="AO19" s="4">
        <f t="shared" si="0"/>
        <v>56</v>
      </c>
      <c r="AP19" s="4">
        <f t="shared" si="0"/>
        <v>56</v>
      </c>
      <c r="AQ19" s="4">
        <f t="shared" si="0"/>
        <v>56</v>
      </c>
      <c r="AR19" s="4">
        <f t="shared" si="0"/>
        <v>56</v>
      </c>
      <c r="AS19" s="4">
        <f t="shared" si="0"/>
        <v>58</v>
      </c>
      <c r="AT19" s="4">
        <f t="shared" si="0"/>
        <v>58</v>
      </c>
      <c r="AU19" s="4">
        <f t="shared" si="0"/>
        <v>58</v>
      </c>
      <c r="AV19" s="4">
        <f t="shared" si="0"/>
        <v>58</v>
      </c>
      <c r="AW19" s="4">
        <f t="shared" si="0"/>
        <v>58</v>
      </c>
      <c r="AX19" s="4">
        <f t="shared" si="0"/>
        <v>58</v>
      </c>
      <c r="AY19" s="4">
        <f t="shared" si="0"/>
        <v>58</v>
      </c>
      <c r="AZ19" s="4">
        <f t="shared" si="0"/>
        <v>58</v>
      </c>
      <c r="BA19" s="4">
        <f t="shared" si="0"/>
        <v>58</v>
      </c>
      <c r="BB19" s="4">
        <f t="shared" si="0"/>
        <v>58</v>
      </c>
      <c r="BC19" s="4">
        <f t="shared" si="0"/>
        <v>58</v>
      </c>
      <c r="BD19" s="4">
        <f t="shared" si="0"/>
        <v>58</v>
      </c>
      <c r="BE19" s="4">
        <f t="shared" si="0"/>
        <v>58</v>
      </c>
      <c r="BF19" s="4">
        <f t="shared" si="0"/>
        <v>58</v>
      </c>
      <c r="BG19" s="4">
        <f t="shared" si="0"/>
        <v>58</v>
      </c>
      <c r="BH19" s="4">
        <f t="shared" si="0"/>
        <v>58</v>
      </c>
      <c r="BI19" s="4">
        <f t="shared" si="0"/>
        <v>58</v>
      </c>
      <c r="BJ19" s="4">
        <f t="shared" si="0"/>
        <v>58</v>
      </c>
      <c r="BK19" s="4">
        <f t="shared" si="0"/>
        <v>58</v>
      </c>
      <c r="BL19" s="4">
        <f t="shared" si="0"/>
        <v>58</v>
      </c>
      <c r="BM19" s="4">
        <f t="shared" si="0"/>
        <v>58</v>
      </c>
      <c r="BN19" s="4">
        <f t="shared" si="0"/>
        <v>58</v>
      </c>
      <c r="BO19" s="4">
        <f t="shared" si="0"/>
        <v>58</v>
      </c>
      <c r="BP19" s="4">
        <f t="shared" si="0"/>
        <v>58</v>
      </c>
      <c r="BQ19" s="4">
        <f t="shared" si="0"/>
        <v>58</v>
      </c>
      <c r="BR19" s="4">
        <f t="shared" si="0"/>
        <v>58</v>
      </c>
      <c r="BS19" s="4">
        <f t="shared" ref="BS19:DH19" si="1">SUM(BS2:BS18)</f>
        <v>58</v>
      </c>
      <c r="BT19" s="4">
        <f t="shared" si="1"/>
        <v>58</v>
      </c>
      <c r="BU19" s="4">
        <f t="shared" si="1"/>
        <v>58</v>
      </c>
      <c r="BV19" s="4">
        <f t="shared" si="1"/>
        <v>58</v>
      </c>
      <c r="BW19" s="4">
        <f t="shared" si="1"/>
        <v>58</v>
      </c>
      <c r="BX19" s="4">
        <f t="shared" si="1"/>
        <v>58</v>
      </c>
      <c r="BY19" s="4">
        <f t="shared" si="1"/>
        <v>58</v>
      </c>
      <c r="BZ19" s="4">
        <f t="shared" si="1"/>
        <v>58</v>
      </c>
      <c r="CA19" s="4">
        <f t="shared" si="1"/>
        <v>58</v>
      </c>
      <c r="CB19" s="4">
        <f t="shared" si="1"/>
        <v>58</v>
      </c>
      <c r="CC19" s="4">
        <f t="shared" si="1"/>
        <v>58</v>
      </c>
      <c r="CD19" s="4">
        <f t="shared" si="1"/>
        <v>58</v>
      </c>
      <c r="CE19" s="4">
        <f t="shared" si="1"/>
        <v>58</v>
      </c>
      <c r="CF19" s="4">
        <f t="shared" si="1"/>
        <v>58</v>
      </c>
      <c r="CG19" s="4">
        <f t="shared" si="1"/>
        <v>58</v>
      </c>
      <c r="CH19" s="4">
        <f t="shared" si="1"/>
        <v>58</v>
      </c>
      <c r="CI19" s="4">
        <f t="shared" si="1"/>
        <v>58</v>
      </c>
      <c r="CJ19" s="4">
        <f t="shared" si="1"/>
        <v>58</v>
      </c>
      <c r="CK19" s="4">
        <f t="shared" si="1"/>
        <v>58</v>
      </c>
      <c r="CL19" s="4">
        <f t="shared" si="1"/>
        <v>58</v>
      </c>
      <c r="CM19" s="4">
        <f t="shared" si="1"/>
        <v>58</v>
      </c>
      <c r="CN19" s="4">
        <f t="shared" si="1"/>
        <v>58</v>
      </c>
      <c r="CO19" s="4">
        <f t="shared" si="1"/>
        <v>58</v>
      </c>
      <c r="CP19" s="4">
        <f t="shared" si="1"/>
        <v>58</v>
      </c>
      <c r="CQ19" s="4">
        <f t="shared" si="1"/>
        <v>58</v>
      </c>
      <c r="CR19" s="4">
        <f t="shared" si="1"/>
        <v>58</v>
      </c>
      <c r="CS19" s="4">
        <f t="shared" si="1"/>
        <v>58</v>
      </c>
      <c r="CT19" s="4">
        <f t="shared" si="1"/>
        <v>58</v>
      </c>
      <c r="CU19" s="4">
        <f t="shared" si="1"/>
        <v>58</v>
      </c>
      <c r="CV19" s="4">
        <f t="shared" si="1"/>
        <v>58</v>
      </c>
      <c r="CW19" s="4">
        <f t="shared" si="1"/>
        <v>58</v>
      </c>
      <c r="CX19" s="4">
        <f t="shared" si="1"/>
        <v>58</v>
      </c>
      <c r="CY19" s="4">
        <f t="shared" si="1"/>
        <v>58</v>
      </c>
      <c r="CZ19" s="4">
        <f t="shared" si="1"/>
        <v>58</v>
      </c>
      <c r="DA19" s="4">
        <f t="shared" si="1"/>
        <v>58</v>
      </c>
      <c r="DB19" s="4">
        <f t="shared" si="1"/>
        <v>58</v>
      </c>
      <c r="DC19" s="4">
        <f t="shared" si="1"/>
        <v>58</v>
      </c>
      <c r="DD19" s="4">
        <f t="shared" si="1"/>
        <v>58</v>
      </c>
      <c r="DE19" s="4">
        <f t="shared" si="1"/>
        <v>58</v>
      </c>
      <c r="DF19" s="4">
        <f t="shared" si="1"/>
        <v>58</v>
      </c>
      <c r="DG19" s="4">
        <f t="shared" si="1"/>
        <v>58</v>
      </c>
      <c r="DH19" s="4">
        <f t="shared" si="1"/>
        <v>58</v>
      </c>
    </row>
    <row r="20" spans="1:112" s="4" customFormat="1" x14ac:dyDescent="0.25">
      <c r="A20" s="7" t="s">
        <v>36</v>
      </c>
      <c r="B20" s="4">
        <f>SUM(B2:B18)/17</f>
        <v>0</v>
      </c>
      <c r="C20" s="4">
        <f t="shared" ref="C20:BO20" si="2">SUM(C2:C18)/17</f>
        <v>0</v>
      </c>
      <c r="D20" s="4">
        <f t="shared" si="2"/>
        <v>0</v>
      </c>
      <c r="E20" s="4">
        <f t="shared" si="2"/>
        <v>0</v>
      </c>
      <c r="F20" s="4">
        <f t="shared" si="2"/>
        <v>0</v>
      </c>
      <c r="G20" s="4">
        <f t="shared" si="2"/>
        <v>0</v>
      </c>
      <c r="H20" s="4">
        <f t="shared" si="0"/>
        <v>0</v>
      </c>
      <c r="I20" s="4">
        <f t="shared" si="2"/>
        <v>0</v>
      </c>
      <c r="J20" s="4">
        <f t="shared" si="2"/>
        <v>0</v>
      </c>
      <c r="K20" s="4">
        <f t="shared" si="2"/>
        <v>0</v>
      </c>
      <c r="L20" s="4">
        <f t="shared" si="2"/>
        <v>0</v>
      </c>
      <c r="M20" s="4">
        <f t="shared" si="2"/>
        <v>0</v>
      </c>
      <c r="N20" s="4">
        <f t="shared" si="2"/>
        <v>0</v>
      </c>
      <c r="O20" s="4">
        <f t="shared" si="2"/>
        <v>0</v>
      </c>
      <c r="P20" s="4">
        <f t="shared" si="2"/>
        <v>0.23529411764705882</v>
      </c>
      <c r="Q20" s="4">
        <f t="shared" si="2"/>
        <v>0.23529411764705882</v>
      </c>
      <c r="R20" s="4">
        <f t="shared" si="2"/>
        <v>0.23529411764705882</v>
      </c>
      <c r="S20" s="4">
        <f t="shared" si="2"/>
        <v>0.29411764705882354</v>
      </c>
      <c r="T20" s="4">
        <f t="shared" si="2"/>
        <v>0.29411764705882354</v>
      </c>
      <c r="U20" s="4">
        <f t="shared" si="2"/>
        <v>0.41176470588235292</v>
      </c>
      <c r="V20" s="4">
        <f t="shared" si="2"/>
        <v>0.41176470588235292</v>
      </c>
      <c r="W20" s="4">
        <f t="shared" si="2"/>
        <v>0.41176470588235292</v>
      </c>
      <c r="X20" s="4">
        <f t="shared" si="2"/>
        <v>1.2352941176470589</v>
      </c>
      <c r="Y20" s="4">
        <f t="shared" si="2"/>
        <v>1.2352941176470589</v>
      </c>
      <c r="Z20" s="4">
        <f t="shared" si="2"/>
        <v>1.2352941176470589</v>
      </c>
      <c r="AA20" s="4">
        <f t="shared" si="2"/>
        <v>1.2352941176470589</v>
      </c>
      <c r="AB20" s="4">
        <f t="shared" si="2"/>
        <v>1.2352941176470589</v>
      </c>
      <c r="AC20" s="4">
        <f t="shared" si="2"/>
        <v>1.2352941176470589</v>
      </c>
      <c r="AD20" s="4">
        <f t="shared" si="2"/>
        <v>1.2352941176470589</v>
      </c>
      <c r="AE20" s="4">
        <f t="shared" si="2"/>
        <v>1.2352941176470589</v>
      </c>
      <c r="AF20" s="4">
        <f t="shared" si="2"/>
        <v>1.2352941176470589</v>
      </c>
      <c r="AG20" s="4">
        <f t="shared" si="2"/>
        <v>3.0588235294117645</v>
      </c>
      <c r="AH20" s="4">
        <f t="shared" si="2"/>
        <v>3.3529411764705883</v>
      </c>
      <c r="AI20" s="4">
        <f t="shared" si="2"/>
        <v>3.3529411764705883</v>
      </c>
      <c r="AJ20" s="4">
        <f t="shared" si="2"/>
        <v>3.3529411764705883</v>
      </c>
      <c r="AK20" s="4">
        <f t="shared" si="2"/>
        <v>3.3529411764705883</v>
      </c>
      <c r="AL20" s="4">
        <f t="shared" si="2"/>
        <v>3.3529411764705883</v>
      </c>
      <c r="AM20" s="4">
        <f t="shared" si="2"/>
        <v>3.3529411764705883</v>
      </c>
      <c r="AN20" s="4">
        <f t="shared" si="2"/>
        <v>3.3529411764705883</v>
      </c>
      <c r="AO20" s="4">
        <f t="shared" si="2"/>
        <v>3.2941176470588234</v>
      </c>
      <c r="AP20" s="4">
        <f t="shared" si="2"/>
        <v>3.2941176470588234</v>
      </c>
      <c r="AQ20" s="4">
        <f t="shared" si="2"/>
        <v>3.2941176470588234</v>
      </c>
      <c r="AR20" s="4">
        <f t="shared" si="2"/>
        <v>3.2941176470588234</v>
      </c>
      <c r="AS20" s="4">
        <f t="shared" si="2"/>
        <v>3.4117647058823528</v>
      </c>
      <c r="AT20" s="4">
        <f t="shared" si="2"/>
        <v>3.4117647058823528</v>
      </c>
      <c r="AU20" s="4">
        <f t="shared" si="2"/>
        <v>3.4117647058823528</v>
      </c>
      <c r="AV20" s="4">
        <f t="shared" si="2"/>
        <v>3.4117647058823528</v>
      </c>
      <c r="AW20" s="4">
        <f t="shared" si="2"/>
        <v>3.4117647058823528</v>
      </c>
      <c r="AX20" s="4">
        <f t="shared" si="2"/>
        <v>3.4117647058823528</v>
      </c>
      <c r="AY20" s="4">
        <f t="shared" si="2"/>
        <v>3.4117647058823528</v>
      </c>
      <c r="AZ20" s="4">
        <f t="shared" si="2"/>
        <v>3.4117647058823528</v>
      </c>
      <c r="BA20" s="4">
        <f t="shared" si="2"/>
        <v>3.4117647058823528</v>
      </c>
      <c r="BB20" s="4">
        <f t="shared" si="2"/>
        <v>3.4117647058823528</v>
      </c>
      <c r="BC20" s="4">
        <f t="shared" si="2"/>
        <v>3.4117647058823528</v>
      </c>
      <c r="BD20" s="4">
        <f t="shared" si="2"/>
        <v>3.4117647058823528</v>
      </c>
      <c r="BE20" s="4">
        <f t="shared" si="2"/>
        <v>3.4117647058823528</v>
      </c>
      <c r="BF20" s="4">
        <f t="shared" si="2"/>
        <v>3.4117647058823528</v>
      </c>
      <c r="BG20" s="4">
        <f t="shared" si="2"/>
        <v>3.4117647058823528</v>
      </c>
      <c r="BH20" s="4">
        <f t="shared" si="2"/>
        <v>3.4117647058823528</v>
      </c>
      <c r="BI20" s="4">
        <f t="shared" si="2"/>
        <v>3.4117647058823528</v>
      </c>
      <c r="BJ20" s="4">
        <f t="shared" si="2"/>
        <v>3.4117647058823528</v>
      </c>
      <c r="BK20" s="4">
        <f t="shared" si="2"/>
        <v>3.4117647058823528</v>
      </c>
      <c r="BL20" s="4">
        <f t="shared" si="2"/>
        <v>3.4117647058823528</v>
      </c>
      <c r="BM20" s="4">
        <f t="shared" si="2"/>
        <v>3.4117647058823528</v>
      </c>
      <c r="BN20" s="4">
        <f t="shared" si="2"/>
        <v>3.4117647058823528</v>
      </c>
      <c r="BO20" s="4">
        <f t="shared" si="2"/>
        <v>3.4117647058823528</v>
      </c>
      <c r="BP20" s="4">
        <f t="shared" ref="BP20:DH20" si="3">SUM(BP2:BP18)/17</f>
        <v>3.4117647058823528</v>
      </c>
      <c r="BQ20" s="4">
        <f t="shared" si="3"/>
        <v>3.4117647058823528</v>
      </c>
      <c r="BR20" s="4">
        <f t="shared" si="3"/>
        <v>3.4117647058823528</v>
      </c>
      <c r="BS20" s="4">
        <f t="shared" si="3"/>
        <v>3.4117647058823528</v>
      </c>
      <c r="BT20" s="4">
        <f t="shared" si="3"/>
        <v>3.4117647058823528</v>
      </c>
      <c r="BU20" s="4">
        <f t="shared" si="3"/>
        <v>3.4117647058823528</v>
      </c>
      <c r="BV20" s="4">
        <f t="shared" si="3"/>
        <v>3.4117647058823528</v>
      </c>
      <c r="BW20" s="4">
        <f t="shared" si="3"/>
        <v>3.4117647058823528</v>
      </c>
      <c r="BX20" s="4">
        <f t="shared" si="3"/>
        <v>3.4117647058823528</v>
      </c>
      <c r="BY20" s="4">
        <f t="shared" si="3"/>
        <v>3.4117647058823528</v>
      </c>
      <c r="BZ20" s="4">
        <f t="shared" si="3"/>
        <v>3.4117647058823528</v>
      </c>
      <c r="CA20" s="4">
        <f t="shared" si="3"/>
        <v>3.4117647058823528</v>
      </c>
      <c r="CB20" s="4">
        <f t="shared" si="3"/>
        <v>3.4117647058823528</v>
      </c>
      <c r="CC20" s="4">
        <f t="shared" si="3"/>
        <v>3.4117647058823528</v>
      </c>
      <c r="CD20" s="4">
        <f t="shared" si="3"/>
        <v>3.4117647058823528</v>
      </c>
      <c r="CE20" s="4">
        <f t="shared" si="3"/>
        <v>3.4117647058823528</v>
      </c>
      <c r="CF20" s="4">
        <f t="shared" si="3"/>
        <v>3.4117647058823528</v>
      </c>
      <c r="CG20" s="4">
        <f t="shared" si="3"/>
        <v>3.4117647058823528</v>
      </c>
      <c r="CH20" s="4">
        <f t="shared" si="3"/>
        <v>3.4117647058823528</v>
      </c>
      <c r="CI20" s="4">
        <f t="shared" si="3"/>
        <v>3.4117647058823528</v>
      </c>
      <c r="CJ20" s="4">
        <f t="shared" si="3"/>
        <v>3.4117647058823528</v>
      </c>
      <c r="CK20" s="4">
        <f t="shared" si="3"/>
        <v>3.4117647058823528</v>
      </c>
      <c r="CL20" s="4">
        <f t="shared" si="3"/>
        <v>3.4117647058823528</v>
      </c>
      <c r="CM20" s="4">
        <f t="shared" si="3"/>
        <v>3.4117647058823528</v>
      </c>
      <c r="CN20" s="4">
        <f t="shared" si="3"/>
        <v>3.4117647058823528</v>
      </c>
      <c r="CO20" s="4">
        <f t="shared" si="3"/>
        <v>3.4117647058823528</v>
      </c>
      <c r="CP20" s="4">
        <f t="shared" si="3"/>
        <v>3.4117647058823528</v>
      </c>
      <c r="CQ20" s="4">
        <f t="shared" si="3"/>
        <v>3.4117647058823528</v>
      </c>
      <c r="CR20" s="4">
        <f t="shared" si="3"/>
        <v>3.4117647058823528</v>
      </c>
      <c r="CS20" s="4">
        <f t="shared" si="3"/>
        <v>3.4117647058823528</v>
      </c>
      <c r="CT20" s="4">
        <f t="shared" si="3"/>
        <v>3.4117647058823528</v>
      </c>
      <c r="CU20" s="4">
        <f t="shared" si="3"/>
        <v>3.4117647058823528</v>
      </c>
      <c r="CV20" s="4">
        <f t="shared" si="3"/>
        <v>3.4117647058823528</v>
      </c>
      <c r="CW20" s="4">
        <f t="shared" si="3"/>
        <v>3.4117647058823528</v>
      </c>
      <c r="CX20" s="4">
        <f t="shared" si="3"/>
        <v>3.4117647058823528</v>
      </c>
      <c r="CY20" s="4">
        <f t="shared" si="3"/>
        <v>3.4117647058823528</v>
      </c>
      <c r="CZ20" s="4">
        <f t="shared" si="3"/>
        <v>3.4117647058823528</v>
      </c>
      <c r="DA20" s="4">
        <f t="shared" si="3"/>
        <v>3.4117647058823528</v>
      </c>
      <c r="DB20" s="4">
        <f t="shared" si="3"/>
        <v>3.4117647058823528</v>
      </c>
      <c r="DC20" s="4">
        <f t="shared" si="3"/>
        <v>3.4117647058823528</v>
      </c>
      <c r="DD20" s="4">
        <f t="shared" si="3"/>
        <v>3.4117647058823528</v>
      </c>
      <c r="DE20" s="4">
        <f t="shared" si="3"/>
        <v>3.4117647058823528</v>
      </c>
      <c r="DF20" s="4">
        <f t="shared" si="3"/>
        <v>3.4117647058823528</v>
      </c>
      <c r="DG20" s="4">
        <f t="shared" si="3"/>
        <v>3.4117647058823528</v>
      </c>
      <c r="DH20" s="4">
        <f t="shared" si="3"/>
        <v>3.4117647058823528</v>
      </c>
    </row>
    <row r="21" spans="1:112" s="4" customFormat="1" x14ac:dyDescent="0.25">
      <c r="A21" s="7" t="s">
        <v>37</v>
      </c>
      <c r="B21" s="4">
        <f>SUM(B2:B14,B16,B18)/15</f>
        <v>0</v>
      </c>
      <c r="C21" s="4">
        <f t="shared" ref="C21:BN21" si="4">SUM(C2:C14,C16,C18)/15</f>
        <v>0</v>
      </c>
      <c r="D21" s="4">
        <f t="shared" si="4"/>
        <v>0</v>
      </c>
      <c r="E21" s="4">
        <f t="shared" si="4"/>
        <v>0</v>
      </c>
      <c r="F21" s="4">
        <f t="shared" si="4"/>
        <v>0</v>
      </c>
      <c r="G21" s="4">
        <f t="shared" si="4"/>
        <v>0</v>
      </c>
      <c r="H21" s="4">
        <f t="shared" si="4"/>
        <v>0</v>
      </c>
      <c r="I21" s="4">
        <f t="shared" si="4"/>
        <v>0</v>
      </c>
      <c r="J21" s="4">
        <f t="shared" si="4"/>
        <v>0</v>
      </c>
      <c r="K21" s="4">
        <f t="shared" si="4"/>
        <v>0</v>
      </c>
      <c r="L21" s="4">
        <f t="shared" si="4"/>
        <v>0</v>
      </c>
      <c r="M21" s="4">
        <f t="shared" si="4"/>
        <v>0</v>
      </c>
      <c r="N21" s="4">
        <f t="shared" si="4"/>
        <v>0</v>
      </c>
      <c r="O21" s="4">
        <f t="shared" si="4"/>
        <v>0</v>
      </c>
      <c r="P21" s="4">
        <f t="shared" si="4"/>
        <v>0.26666666666666666</v>
      </c>
      <c r="Q21" s="4">
        <f t="shared" si="4"/>
        <v>0.26666666666666666</v>
      </c>
      <c r="R21" s="4">
        <f t="shared" si="4"/>
        <v>0.26666666666666666</v>
      </c>
      <c r="S21" s="4">
        <f t="shared" si="4"/>
        <v>0.33333333333333331</v>
      </c>
      <c r="T21" s="4">
        <f t="shared" si="4"/>
        <v>0.33333333333333331</v>
      </c>
      <c r="U21" s="4">
        <f t="shared" si="4"/>
        <v>0.46666666666666667</v>
      </c>
      <c r="V21" s="4">
        <f t="shared" si="4"/>
        <v>0.46666666666666667</v>
      </c>
      <c r="W21" s="4">
        <f t="shared" si="4"/>
        <v>0.46666666666666667</v>
      </c>
      <c r="X21" s="4">
        <f t="shared" si="4"/>
        <v>1.4</v>
      </c>
      <c r="Y21" s="4">
        <f t="shared" si="4"/>
        <v>1.4</v>
      </c>
      <c r="Z21" s="4">
        <f t="shared" si="4"/>
        <v>1.4</v>
      </c>
      <c r="AA21" s="4">
        <f t="shared" si="4"/>
        <v>1.4</v>
      </c>
      <c r="AB21" s="4">
        <f t="shared" si="4"/>
        <v>1.4</v>
      </c>
      <c r="AC21" s="4">
        <f t="shared" si="4"/>
        <v>1.4</v>
      </c>
      <c r="AD21" s="4">
        <f t="shared" si="4"/>
        <v>1.4</v>
      </c>
      <c r="AE21" s="4">
        <f t="shared" si="4"/>
        <v>1.4</v>
      </c>
      <c r="AF21" s="4">
        <f t="shared" si="4"/>
        <v>1.4</v>
      </c>
      <c r="AG21" s="4">
        <f t="shared" si="4"/>
        <v>3.4666666666666668</v>
      </c>
      <c r="AH21" s="4">
        <f t="shared" si="4"/>
        <v>3.8</v>
      </c>
      <c r="AI21" s="4">
        <f t="shared" si="4"/>
        <v>3.8</v>
      </c>
      <c r="AJ21" s="4">
        <f t="shared" si="4"/>
        <v>3.8</v>
      </c>
      <c r="AK21" s="4">
        <f t="shared" si="4"/>
        <v>3.8</v>
      </c>
      <c r="AL21" s="4">
        <f t="shared" si="4"/>
        <v>3.8</v>
      </c>
      <c r="AM21" s="4">
        <f t="shared" si="4"/>
        <v>3.8</v>
      </c>
      <c r="AN21" s="4">
        <f t="shared" si="4"/>
        <v>3.8</v>
      </c>
      <c r="AO21" s="4">
        <f t="shared" si="4"/>
        <v>3.7333333333333334</v>
      </c>
      <c r="AP21" s="4">
        <f t="shared" si="4"/>
        <v>3.7333333333333334</v>
      </c>
      <c r="AQ21" s="4">
        <f t="shared" si="4"/>
        <v>3.7333333333333334</v>
      </c>
      <c r="AR21" s="4">
        <f t="shared" si="4"/>
        <v>3.7333333333333334</v>
      </c>
      <c r="AS21" s="4">
        <f t="shared" si="4"/>
        <v>3.8666666666666667</v>
      </c>
      <c r="AT21" s="4">
        <f t="shared" si="4"/>
        <v>3.8666666666666667</v>
      </c>
      <c r="AU21" s="4">
        <f t="shared" si="4"/>
        <v>3.8666666666666667</v>
      </c>
      <c r="AV21" s="4">
        <f t="shared" si="4"/>
        <v>3.8666666666666667</v>
      </c>
      <c r="AW21" s="4">
        <f t="shared" si="4"/>
        <v>3.8666666666666667</v>
      </c>
      <c r="AX21" s="4">
        <f t="shared" si="4"/>
        <v>3.8666666666666667</v>
      </c>
      <c r="AY21" s="4">
        <f t="shared" si="4"/>
        <v>3.8666666666666667</v>
      </c>
      <c r="AZ21" s="4">
        <f t="shared" si="4"/>
        <v>3.8666666666666667</v>
      </c>
      <c r="BA21" s="4">
        <f t="shared" si="4"/>
        <v>3.8666666666666667</v>
      </c>
      <c r="BB21" s="4">
        <f t="shared" si="4"/>
        <v>3.8666666666666667</v>
      </c>
      <c r="BC21" s="4">
        <f t="shared" si="4"/>
        <v>3.8666666666666667</v>
      </c>
      <c r="BD21" s="4">
        <f t="shared" si="4"/>
        <v>3.8666666666666667</v>
      </c>
      <c r="BE21" s="4">
        <f t="shared" si="4"/>
        <v>3.8666666666666667</v>
      </c>
      <c r="BF21" s="4">
        <f t="shared" si="4"/>
        <v>3.8666666666666667</v>
      </c>
      <c r="BG21" s="4">
        <f t="shared" si="4"/>
        <v>3.8666666666666667</v>
      </c>
      <c r="BH21" s="4">
        <f t="shared" si="4"/>
        <v>3.8666666666666667</v>
      </c>
      <c r="BI21" s="4">
        <f t="shared" si="4"/>
        <v>3.8666666666666667</v>
      </c>
      <c r="BJ21" s="4">
        <f t="shared" si="4"/>
        <v>3.8666666666666667</v>
      </c>
      <c r="BK21" s="4">
        <f t="shared" si="4"/>
        <v>3.8666666666666667</v>
      </c>
      <c r="BL21" s="4">
        <f t="shared" si="4"/>
        <v>3.8666666666666667</v>
      </c>
      <c r="BM21" s="4">
        <f t="shared" si="4"/>
        <v>3.8666666666666667</v>
      </c>
      <c r="BN21" s="4">
        <f t="shared" si="4"/>
        <v>3.8666666666666667</v>
      </c>
      <c r="BO21" s="4">
        <f t="shared" ref="BO21:DH21" si="5">SUM(BO2:BO14,BO16,BO18)/15</f>
        <v>3.8666666666666667</v>
      </c>
      <c r="BP21" s="4">
        <f t="shared" si="5"/>
        <v>3.8666666666666667</v>
      </c>
      <c r="BQ21" s="4">
        <f t="shared" si="5"/>
        <v>3.8666666666666667</v>
      </c>
      <c r="BR21" s="4">
        <f t="shared" si="5"/>
        <v>3.8666666666666667</v>
      </c>
      <c r="BS21" s="4">
        <f t="shared" si="5"/>
        <v>3.8666666666666667</v>
      </c>
      <c r="BT21" s="4">
        <f t="shared" si="5"/>
        <v>3.8666666666666667</v>
      </c>
      <c r="BU21" s="4">
        <f t="shared" si="5"/>
        <v>3.8666666666666667</v>
      </c>
      <c r="BV21" s="4">
        <f t="shared" si="5"/>
        <v>3.8666666666666667</v>
      </c>
      <c r="BW21" s="4">
        <f t="shared" si="5"/>
        <v>3.8666666666666667</v>
      </c>
      <c r="BX21" s="4">
        <f t="shared" si="5"/>
        <v>3.8666666666666667</v>
      </c>
      <c r="BY21" s="4">
        <f t="shared" si="5"/>
        <v>3.8666666666666667</v>
      </c>
      <c r="BZ21" s="4">
        <f t="shared" si="5"/>
        <v>3.8666666666666667</v>
      </c>
      <c r="CA21" s="4">
        <f t="shared" si="5"/>
        <v>3.8666666666666667</v>
      </c>
      <c r="CB21" s="4">
        <f t="shared" si="5"/>
        <v>3.8666666666666667</v>
      </c>
      <c r="CC21" s="4">
        <f t="shared" si="5"/>
        <v>3.8666666666666667</v>
      </c>
      <c r="CD21" s="4">
        <f t="shared" si="5"/>
        <v>3.8666666666666667</v>
      </c>
      <c r="CE21" s="4">
        <f t="shared" si="5"/>
        <v>3.8666666666666667</v>
      </c>
      <c r="CF21" s="4">
        <f t="shared" si="5"/>
        <v>3.8666666666666667</v>
      </c>
      <c r="CG21" s="4">
        <f t="shared" si="5"/>
        <v>3.8666666666666667</v>
      </c>
      <c r="CH21" s="4">
        <f t="shared" si="5"/>
        <v>3.8666666666666667</v>
      </c>
      <c r="CI21" s="4">
        <f t="shared" si="5"/>
        <v>3.8666666666666667</v>
      </c>
      <c r="CJ21" s="4">
        <f t="shared" si="5"/>
        <v>3.8666666666666667</v>
      </c>
      <c r="CK21" s="4">
        <f t="shared" si="5"/>
        <v>3.8666666666666667</v>
      </c>
      <c r="CL21" s="4">
        <f t="shared" si="5"/>
        <v>3.8666666666666667</v>
      </c>
      <c r="CM21" s="4">
        <f t="shared" si="5"/>
        <v>3.8666666666666667</v>
      </c>
      <c r="CN21" s="4">
        <f t="shared" si="5"/>
        <v>3.8666666666666667</v>
      </c>
      <c r="CO21" s="4">
        <f t="shared" si="5"/>
        <v>3.8666666666666667</v>
      </c>
      <c r="CP21" s="4">
        <f t="shared" si="5"/>
        <v>3.8666666666666667</v>
      </c>
      <c r="CQ21" s="4">
        <f t="shared" si="5"/>
        <v>3.8666666666666667</v>
      </c>
      <c r="CR21" s="4">
        <f t="shared" si="5"/>
        <v>3.8666666666666667</v>
      </c>
      <c r="CS21" s="4">
        <f t="shared" si="5"/>
        <v>3.8666666666666667</v>
      </c>
      <c r="CT21" s="4">
        <f t="shared" si="5"/>
        <v>3.8666666666666667</v>
      </c>
      <c r="CU21" s="4">
        <f t="shared" si="5"/>
        <v>3.8666666666666667</v>
      </c>
      <c r="CV21" s="4">
        <f t="shared" si="5"/>
        <v>3.8666666666666667</v>
      </c>
      <c r="CW21" s="4">
        <f t="shared" si="5"/>
        <v>3.8666666666666667</v>
      </c>
      <c r="CX21" s="4">
        <f t="shared" si="5"/>
        <v>3.8666666666666667</v>
      </c>
      <c r="CY21" s="4">
        <f t="shared" si="5"/>
        <v>3.8666666666666667</v>
      </c>
      <c r="CZ21" s="4">
        <f t="shared" si="5"/>
        <v>3.8666666666666667</v>
      </c>
      <c r="DA21" s="4">
        <f t="shared" si="5"/>
        <v>3.8666666666666667</v>
      </c>
      <c r="DB21" s="4">
        <f t="shared" si="5"/>
        <v>3.8666666666666667</v>
      </c>
      <c r="DC21" s="4">
        <f t="shared" si="5"/>
        <v>3.8666666666666667</v>
      </c>
      <c r="DD21" s="4">
        <f t="shared" si="5"/>
        <v>3.8666666666666667</v>
      </c>
      <c r="DE21" s="4">
        <f t="shared" si="5"/>
        <v>3.8666666666666667</v>
      </c>
      <c r="DF21" s="4">
        <f t="shared" si="5"/>
        <v>3.8666666666666667</v>
      </c>
      <c r="DG21" s="4">
        <f t="shared" si="5"/>
        <v>3.8666666666666667</v>
      </c>
      <c r="DH21" s="4">
        <f t="shared" si="5"/>
        <v>3.8666666666666667</v>
      </c>
    </row>
    <row r="22" spans="1:112" x14ac:dyDescent="0.25">
      <c r="A22" s="7" t="s">
        <v>38</v>
      </c>
      <c r="B22" s="4">
        <f>SUM(B2:B14,B16)/14</f>
        <v>0</v>
      </c>
      <c r="C22" s="4">
        <f t="shared" ref="C22:BN22" si="6">SUM(C2:C14,C16)/14</f>
        <v>0</v>
      </c>
      <c r="D22" s="4">
        <f t="shared" si="6"/>
        <v>0</v>
      </c>
      <c r="E22" s="4">
        <f t="shared" si="6"/>
        <v>0</v>
      </c>
      <c r="F22" s="4">
        <f t="shared" si="6"/>
        <v>0</v>
      </c>
      <c r="G22" s="4">
        <f t="shared" si="6"/>
        <v>0</v>
      </c>
      <c r="H22" s="4">
        <f t="shared" si="6"/>
        <v>0</v>
      </c>
      <c r="I22" s="4">
        <f t="shared" si="6"/>
        <v>0</v>
      </c>
      <c r="J22" s="4">
        <f t="shared" si="6"/>
        <v>0</v>
      </c>
      <c r="K22" s="4">
        <f t="shared" si="6"/>
        <v>0</v>
      </c>
      <c r="L22" s="4">
        <f t="shared" si="6"/>
        <v>0</v>
      </c>
      <c r="M22" s="4">
        <f t="shared" si="6"/>
        <v>0</v>
      </c>
      <c r="N22" s="4">
        <f t="shared" si="6"/>
        <v>0</v>
      </c>
      <c r="O22" s="4">
        <f t="shared" si="6"/>
        <v>0</v>
      </c>
      <c r="P22" s="4">
        <f t="shared" si="6"/>
        <v>0.2857142857142857</v>
      </c>
      <c r="Q22" s="4">
        <f t="shared" si="6"/>
        <v>0.2857142857142857</v>
      </c>
      <c r="R22" s="4">
        <f t="shared" si="6"/>
        <v>0.2857142857142857</v>
      </c>
      <c r="S22" s="4">
        <f t="shared" si="6"/>
        <v>0.35714285714285715</v>
      </c>
      <c r="T22" s="4">
        <f t="shared" si="6"/>
        <v>0.35714285714285715</v>
      </c>
      <c r="U22" s="4">
        <f t="shared" si="6"/>
        <v>0.5</v>
      </c>
      <c r="V22" s="4">
        <f t="shared" si="6"/>
        <v>0.5</v>
      </c>
      <c r="W22" s="4">
        <f t="shared" si="6"/>
        <v>0.5</v>
      </c>
      <c r="X22" s="4">
        <f t="shared" si="6"/>
        <v>1.5</v>
      </c>
      <c r="Y22" s="4">
        <f t="shared" si="6"/>
        <v>1.5</v>
      </c>
      <c r="Z22" s="4">
        <f t="shared" si="6"/>
        <v>1.5</v>
      </c>
      <c r="AA22" s="4">
        <f t="shared" si="6"/>
        <v>1.5</v>
      </c>
      <c r="AB22" s="4">
        <f t="shared" si="6"/>
        <v>1.5</v>
      </c>
      <c r="AC22" s="4">
        <f t="shared" si="6"/>
        <v>1.5</v>
      </c>
      <c r="AD22" s="4">
        <f t="shared" si="6"/>
        <v>1.5</v>
      </c>
      <c r="AE22" s="4">
        <f t="shared" si="6"/>
        <v>1.5</v>
      </c>
      <c r="AF22" s="4">
        <f t="shared" si="6"/>
        <v>1.5</v>
      </c>
      <c r="AG22" s="4">
        <f t="shared" si="6"/>
        <v>3.7142857142857144</v>
      </c>
      <c r="AH22" s="4">
        <f t="shared" si="6"/>
        <v>3.7142857142857144</v>
      </c>
      <c r="AI22" s="4">
        <f t="shared" si="6"/>
        <v>3.7142857142857144</v>
      </c>
      <c r="AJ22" s="4">
        <f t="shared" si="6"/>
        <v>3.7142857142857144</v>
      </c>
      <c r="AK22" s="4">
        <f t="shared" si="6"/>
        <v>3.7142857142857144</v>
      </c>
      <c r="AL22" s="4">
        <f t="shared" si="6"/>
        <v>3.7142857142857144</v>
      </c>
      <c r="AM22" s="4">
        <f t="shared" si="6"/>
        <v>3.7142857142857144</v>
      </c>
      <c r="AN22" s="4">
        <f t="shared" si="6"/>
        <v>3.7142857142857144</v>
      </c>
      <c r="AO22" s="4">
        <f t="shared" si="6"/>
        <v>3.7142857142857144</v>
      </c>
      <c r="AP22" s="4">
        <f t="shared" si="6"/>
        <v>3.7142857142857144</v>
      </c>
      <c r="AQ22" s="4">
        <f t="shared" si="6"/>
        <v>3.7142857142857144</v>
      </c>
      <c r="AR22" s="4">
        <f t="shared" si="6"/>
        <v>3.7142857142857144</v>
      </c>
      <c r="AS22" s="4">
        <f t="shared" si="6"/>
        <v>3.8571428571428572</v>
      </c>
      <c r="AT22" s="4">
        <f t="shared" si="6"/>
        <v>3.8571428571428572</v>
      </c>
      <c r="AU22" s="4">
        <f t="shared" si="6"/>
        <v>3.8571428571428572</v>
      </c>
      <c r="AV22" s="4">
        <f t="shared" si="6"/>
        <v>3.8571428571428572</v>
      </c>
      <c r="AW22" s="4">
        <f t="shared" si="6"/>
        <v>3.8571428571428572</v>
      </c>
      <c r="AX22" s="4">
        <f t="shared" si="6"/>
        <v>3.8571428571428572</v>
      </c>
      <c r="AY22" s="4">
        <f t="shared" si="6"/>
        <v>3.8571428571428572</v>
      </c>
      <c r="AZ22" s="4">
        <f t="shared" si="6"/>
        <v>3.8571428571428572</v>
      </c>
      <c r="BA22" s="4">
        <f t="shared" si="6"/>
        <v>3.8571428571428572</v>
      </c>
      <c r="BB22" s="4">
        <f t="shared" si="6"/>
        <v>3.8571428571428572</v>
      </c>
      <c r="BC22" s="4">
        <f t="shared" si="6"/>
        <v>3.8571428571428572</v>
      </c>
      <c r="BD22" s="4">
        <f t="shared" si="6"/>
        <v>3.8571428571428572</v>
      </c>
      <c r="BE22" s="4">
        <f t="shared" si="6"/>
        <v>3.8571428571428572</v>
      </c>
      <c r="BF22" s="4">
        <f t="shared" si="6"/>
        <v>3.8571428571428572</v>
      </c>
      <c r="BG22" s="4">
        <f t="shared" si="6"/>
        <v>3.8571428571428572</v>
      </c>
      <c r="BH22" s="4">
        <f t="shared" si="6"/>
        <v>3.8571428571428572</v>
      </c>
      <c r="BI22" s="4">
        <f t="shared" si="6"/>
        <v>3.8571428571428572</v>
      </c>
      <c r="BJ22" s="4">
        <f t="shared" si="6"/>
        <v>3.8571428571428572</v>
      </c>
      <c r="BK22" s="4">
        <f t="shared" si="6"/>
        <v>3.8571428571428572</v>
      </c>
      <c r="BL22" s="4">
        <f t="shared" si="6"/>
        <v>3.8571428571428572</v>
      </c>
      <c r="BM22" s="4">
        <f t="shared" si="6"/>
        <v>3.8571428571428572</v>
      </c>
      <c r="BN22" s="4">
        <f t="shared" si="6"/>
        <v>3.8571428571428572</v>
      </c>
      <c r="BO22" s="4">
        <f t="shared" ref="BO22:DH22" si="7">SUM(BO2:BO14,BO16)/14</f>
        <v>3.8571428571428572</v>
      </c>
      <c r="BP22" s="4">
        <f t="shared" si="7"/>
        <v>3.8571428571428572</v>
      </c>
      <c r="BQ22" s="4">
        <f t="shared" si="7"/>
        <v>3.8571428571428572</v>
      </c>
      <c r="BR22" s="4">
        <f t="shared" si="7"/>
        <v>3.8571428571428572</v>
      </c>
      <c r="BS22" s="4">
        <f t="shared" si="7"/>
        <v>3.8571428571428572</v>
      </c>
      <c r="BT22" s="4">
        <f t="shared" si="7"/>
        <v>3.8571428571428572</v>
      </c>
      <c r="BU22" s="4">
        <f t="shared" si="7"/>
        <v>3.8571428571428572</v>
      </c>
      <c r="BV22" s="4">
        <f t="shared" si="7"/>
        <v>3.8571428571428572</v>
      </c>
      <c r="BW22" s="4">
        <f t="shared" si="7"/>
        <v>3.8571428571428572</v>
      </c>
      <c r="BX22" s="4">
        <f t="shared" si="7"/>
        <v>3.8571428571428572</v>
      </c>
      <c r="BY22" s="4">
        <f t="shared" si="7"/>
        <v>3.8571428571428572</v>
      </c>
      <c r="BZ22" s="4">
        <f t="shared" si="7"/>
        <v>3.8571428571428572</v>
      </c>
      <c r="CA22" s="4">
        <f t="shared" si="7"/>
        <v>3.8571428571428572</v>
      </c>
      <c r="CB22" s="4">
        <f t="shared" si="7"/>
        <v>3.8571428571428572</v>
      </c>
      <c r="CC22" s="4">
        <f t="shared" si="7"/>
        <v>3.8571428571428572</v>
      </c>
      <c r="CD22" s="4">
        <f t="shared" si="7"/>
        <v>3.8571428571428572</v>
      </c>
      <c r="CE22" s="4">
        <f t="shared" si="7"/>
        <v>3.8571428571428572</v>
      </c>
      <c r="CF22" s="4">
        <f t="shared" si="7"/>
        <v>3.8571428571428572</v>
      </c>
      <c r="CG22" s="4">
        <f t="shared" si="7"/>
        <v>3.8571428571428572</v>
      </c>
      <c r="CH22" s="4">
        <f t="shared" si="7"/>
        <v>3.8571428571428572</v>
      </c>
      <c r="CI22" s="4">
        <f t="shared" si="7"/>
        <v>3.8571428571428572</v>
      </c>
      <c r="CJ22" s="4">
        <f t="shared" si="7"/>
        <v>3.8571428571428572</v>
      </c>
      <c r="CK22" s="4">
        <f t="shared" si="7"/>
        <v>3.8571428571428572</v>
      </c>
      <c r="CL22" s="4">
        <f t="shared" si="7"/>
        <v>3.8571428571428572</v>
      </c>
      <c r="CM22" s="4">
        <f t="shared" si="7"/>
        <v>3.8571428571428572</v>
      </c>
      <c r="CN22" s="4">
        <f t="shared" si="7"/>
        <v>3.8571428571428572</v>
      </c>
      <c r="CO22" s="4">
        <f t="shared" si="7"/>
        <v>3.8571428571428572</v>
      </c>
      <c r="CP22" s="4">
        <f t="shared" si="7"/>
        <v>3.8571428571428572</v>
      </c>
      <c r="CQ22" s="4">
        <f t="shared" si="7"/>
        <v>3.8571428571428572</v>
      </c>
      <c r="CR22" s="4">
        <f t="shared" si="7"/>
        <v>3.8571428571428572</v>
      </c>
      <c r="CS22" s="4">
        <f t="shared" si="7"/>
        <v>3.8571428571428572</v>
      </c>
      <c r="CT22" s="4">
        <f t="shared" si="7"/>
        <v>3.8571428571428572</v>
      </c>
      <c r="CU22" s="4">
        <f t="shared" si="7"/>
        <v>3.8571428571428572</v>
      </c>
      <c r="CV22" s="4">
        <f t="shared" si="7"/>
        <v>3.8571428571428572</v>
      </c>
      <c r="CW22" s="4">
        <f t="shared" si="7"/>
        <v>3.8571428571428572</v>
      </c>
      <c r="CX22" s="4">
        <f t="shared" si="7"/>
        <v>3.8571428571428572</v>
      </c>
      <c r="CY22" s="4">
        <f t="shared" si="7"/>
        <v>3.8571428571428572</v>
      </c>
      <c r="CZ22" s="4">
        <f t="shared" si="7"/>
        <v>3.8571428571428572</v>
      </c>
      <c r="DA22" s="4">
        <f t="shared" si="7"/>
        <v>3.8571428571428572</v>
      </c>
      <c r="DB22" s="4">
        <f t="shared" si="7"/>
        <v>3.8571428571428572</v>
      </c>
      <c r="DC22" s="4">
        <f t="shared" si="7"/>
        <v>3.8571428571428572</v>
      </c>
      <c r="DD22" s="4">
        <f t="shared" si="7"/>
        <v>3.8571428571428572</v>
      </c>
      <c r="DE22" s="4">
        <f t="shared" si="7"/>
        <v>3.8571428571428572</v>
      </c>
      <c r="DF22" s="4">
        <f t="shared" si="7"/>
        <v>3.8571428571428572</v>
      </c>
      <c r="DG22" s="4">
        <f t="shared" si="7"/>
        <v>3.8571428571428572</v>
      </c>
      <c r="DH22" s="4">
        <f t="shared" si="7"/>
        <v>3.8571428571428572</v>
      </c>
    </row>
    <row r="24" spans="1:112" x14ac:dyDescent="0.25">
      <c r="A24" s="4" t="s">
        <v>39</v>
      </c>
    </row>
    <row r="26" spans="1:112" x14ac:dyDescent="0.25">
      <c r="A26" t="s">
        <v>47</v>
      </c>
    </row>
    <row r="27" spans="1:112" x14ac:dyDescent="0.25">
      <c r="A27" t="s">
        <v>46</v>
      </c>
    </row>
    <row r="28" spans="1:112" x14ac:dyDescent="0.25">
      <c r="A28" t="s">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1"/>
  <sheetViews>
    <sheetView workbookViewId="0">
      <pane xSplit="1" topLeftCell="B1" activePane="topRight" state="frozen"/>
      <selection pane="topRight" activeCell="B1" sqref="B1"/>
    </sheetView>
  </sheetViews>
  <sheetFormatPr defaultRowHeight="15" x14ac:dyDescent="0.25"/>
  <cols>
    <col min="1" max="1" width="39.5703125" customWidth="1"/>
    <col min="2" max="13" width="9.140625" customWidth="1"/>
  </cols>
  <sheetData>
    <row r="1" spans="1:112" x14ac:dyDescent="0.25">
      <c r="A1" s="4" t="s">
        <v>41</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2" x14ac:dyDescent="0.25">
      <c r="A2" s="6" t="s">
        <v>9</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3</v>
      </c>
      <c r="AD2">
        <v>3</v>
      </c>
      <c r="AE2">
        <v>3</v>
      </c>
      <c r="AF2">
        <v>3</v>
      </c>
      <c r="AG2">
        <v>3</v>
      </c>
      <c r="AH2">
        <v>3</v>
      </c>
      <c r="AI2">
        <v>3</v>
      </c>
      <c r="AJ2">
        <v>3</v>
      </c>
      <c r="AK2">
        <v>3</v>
      </c>
      <c r="AL2">
        <v>3</v>
      </c>
      <c r="AM2">
        <v>3</v>
      </c>
      <c r="AN2">
        <v>3</v>
      </c>
      <c r="AO2">
        <v>3</v>
      </c>
      <c r="AP2">
        <v>3</v>
      </c>
      <c r="AQ2">
        <v>3</v>
      </c>
      <c r="AR2">
        <v>3</v>
      </c>
      <c r="AS2">
        <v>3</v>
      </c>
      <c r="AT2">
        <v>3</v>
      </c>
      <c r="AU2">
        <v>3</v>
      </c>
      <c r="AV2">
        <v>3</v>
      </c>
      <c r="AW2">
        <v>3</v>
      </c>
      <c r="AX2">
        <v>3</v>
      </c>
      <c r="AY2">
        <v>3</v>
      </c>
      <c r="AZ2">
        <v>3</v>
      </c>
      <c r="BA2">
        <v>3</v>
      </c>
      <c r="BB2">
        <v>3</v>
      </c>
      <c r="BC2">
        <v>3</v>
      </c>
      <c r="BD2">
        <v>3</v>
      </c>
      <c r="BE2">
        <v>3</v>
      </c>
      <c r="BF2">
        <v>3</v>
      </c>
      <c r="BG2">
        <v>3</v>
      </c>
      <c r="BH2">
        <v>3</v>
      </c>
      <c r="BI2">
        <v>3</v>
      </c>
      <c r="BJ2">
        <v>3</v>
      </c>
      <c r="BK2">
        <v>3</v>
      </c>
      <c r="BL2">
        <v>3</v>
      </c>
      <c r="BM2">
        <v>3</v>
      </c>
      <c r="BN2">
        <v>3</v>
      </c>
      <c r="BO2">
        <v>3</v>
      </c>
      <c r="BP2">
        <v>3</v>
      </c>
      <c r="BQ2">
        <v>3</v>
      </c>
      <c r="BR2">
        <v>3</v>
      </c>
      <c r="BS2">
        <v>3</v>
      </c>
      <c r="BT2">
        <v>3</v>
      </c>
      <c r="BU2">
        <v>3</v>
      </c>
      <c r="BV2">
        <v>3</v>
      </c>
      <c r="BW2">
        <v>3</v>
      </c>
      <c r="BX2">
        <v>3</v>
      </c>
      <c r="BY2">
        <v>3</v>
      </c>
      <c r="BZ2">
        <v>3</v>
      </c>
      <c r="CA2">
        <v>3</v>
      </c>
      <c r="CB2">
        <v>3</v>
      </c>
      <c r="CC2">
        <v>3</v>
      </c>
      <c r="CD2">
        <v>3</v>
      </c>
      <c r="CE2">
        <v>3</v>
      </c>
      <c r="CF2">
        <v>3</v>
      </c>
      <c r="CG2">
        <v>3</v>
      </c>
      <c r="CH2">
        <v>3</v>
      </c>
      <c r="CI2">
        <v>3</v>
      </c>
      <c r="CJ2">
        <v>3</v>
      </c>
      <c r="CK2">
        <v>3</v>
      </c>
      <c r="CL2">
        <v>3</v>
      </c>
      <c r="CM2">
        <v>3</v>
      </c>
      <c r="CN2">
        <v>3</v>
      </c>
      <c r="CO2">
        <v>3</v>
      </c>
      <c r="CP2">
        <v>3</v>
      </c>
      <c r="CQ2">
        <v>3</v>
      </c>
      <c r="CR2">
        <v>3</v>
      </c>
      <c r="CS2">
        <v>3</v>
      </c>
      <c r="CT2">
        <v>3</v>
      </c>
      <c r="CU2">
        <v>3</v>
      </c>
      <c r="CV2">
        <v>3</v>
      </c>
      <c r="CW2">
        <v>3</v>
      </c>
      <c r="CX2">
        <v>3</v>
      </c>
      <c r="CY2">
        <v>3</v>
      </c>
      <c r="CZ2">
        <v>3</v>
      </c>
      <c r="DA2">
        <v>3</v>
      </c>
      <c r="DB2">
        <v>3</v>
      </c>
      <c r="DC2">
        <v>3</v>
      </c>
      <c r="DD2">
        <v>3</v>
      </c>
      <c r="DE2">
        <v>3</v>
      </c>
      <c r="DF2">
        <v>3</v>
      </c>
      <c r="DG2">
        <v>3</v>
      </c>
      <c r="DH2">
        <v>3</v>
      </c>
    </row>
    <row r="3" spans="1:112" x14ac:dyDescent="0.25">
      <c r="A3" s="2" t="s">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3</v>
      </c>
      <c r="AD3">
        <v>3</v>
      </c>
      <c r="AE3">
        <v>3</v>
      </c>
      <c r="AF3">
        <v>3</v>
      </c>
      <c r="AG3">
        <v>3</v>
      </c>
      <c r="AH3">
        <v>3</v>
      </c>
      <c r="AI3">
        <v>3</v>
      </c>
      <c r="AJ3">
        <v>3</v>
      </c>
      <c r="AK3">
        <v>3</v>
      </c>
      <c r="AL3">
        <v>3</v>
      </c>
      <c r="AM3">
        <v>3</v>
      </c>
      <c r="AN3">
        <v>3</v>
      </c>
      <c r="AO3">
        <v>3</v>
      </c>
      <c r="AP3">
        <v>3</v>
      </c>
      <c r="AQ3">
        <v>3</v>
      </c>
      <c r="AR3">
        <v>3</v>
      </c>
      <c r="AS3">
        <v>3</v>
      </c>
      <c r="AT3">
        <v>3</v>
      </c>
      <c r="AU3">
        <v>3</v>
      </c>
      <c r="AV3">
        <v>3</v>
      </c>
      <c r="AW3">
        <v>3</v>
      </c>
      <c r="AX3">
        <v>3</v>
      </c>
      <c r="AY3">
        <v>3</v>
      </c>
      <c r="AZ3">
        <v>3</v>
      </c>
      <c r="BA3">
        <v>3</v>
      </c>
      <c r="BB3">
        <v>3</v>
      </c>
      <c r="BC3">
        <v>3</v>
      </c>
      <c r="BD3">
        <v>3</v>
      </c>
      <c r="BE3">
        <v>3</v>
      </c>
      <c r="BF3">
        <v>3</v>
      </c>
      <c r="BG3">
        <v>3</v>
      </c>
      <c r="BH3">
        <v>3</v>
      </c>
      <c r="BI3">
        <v>3</v>
      </c>
      <c r="BJ3">
        <v>3</v>
      </c>
      <c r="BK3">
        <v>3</v>
      </c>
      <c r="BL3">
        <v>3</v>
      </c>
      <c r="BM3">
        <v>3</v>
      </c>
      <c r="BN3">
        <v>3</v>
      </c>
      <c r="BO3">
        <v>3</v>
      </c>
      <c r="BP3">
        <v>3</v>
      </c>
      <c r="BQ3">
        <v>3</v>
      </c>
      <c r="BR3">
        <v>3</v>
      </c>
      <c r="BS3">
        <v>3</v>
      </c>
      <c r="BT3">
        <v>3</v>
      </c>
      <c r="BU3">
        <v>3</v>
      </c>
      <c r="BV3">
        <v>3</v>
      </c>
      <c r="BW3">
        <v>3</v>
      </c>
      <c r="BX3">
        <v>3</v>
      </c>
      <c r="BY3">
        <v>3</v>
      </c>
      <c r="BZ3">
        <v>3</v>
      </c>
      <c r="CA3">
        <v>3</v>
      </c>
      <c r="CB3">
        <v>3</v>
      </c>
      <c r="CC3">
        <v>3</v>
      </c>
      <c r="CD3">
        <v>3</v>
      </c>
      <c r="CE3">
        <v>3</v>
      </c>
      <c r="CF3">
        <v>3</v>
      </c>
      <c r="CG3">
        <v>3</v>
      </c>
      <c r="CH3">
        <v>3</v>
      </c>
      <c r="CI3">
        <v>3</v>
      </c>
      <c r="CJ3">
        <v>3</v>
      </c>
      <c r="CK3">
        <v>3</v>
      </c>
      <c r="CL3">
        <v>3</v>
      </c>
      <c r="CM3">
        <v>3</v>
      </c>
      <c r="CN3">
        <v>3</v>
      </c>
      <c r="CO3">
        <v>3</v>
      </c>
      <c r="CP3">
        <v>3</v>
      </c>
      <c r="CQ3">
        <v>3</v>
      </c>
      <c r="CR3">
        <v>3</v>
      </c>
      <c r="CS3">
        <v>3</v>
      </c>
      <c r="CT3">
        <v>3</v>
      </c>
      <c r="CU3">
        <v>3</v>
      </c>
      <c r="CV3">
        <v>3</v>
      </c>
      <c r="CW3">
        <v>3</v>
      </c>
      <c r="CX3">
        <v>3</v>
      </c>
      <c r="CY3">
        <v>3</v>
      </c>
      <c r="CZ3">
        <v>3</v>
      </c>
      <c r="DA3">
        <v>3</v>
      </c>
      <c r="DB3">
        <v>3</v>
      </c>
      <c r="DC3">
        <v>3</v>
      </c>
      <c r="DD3">
        <v>3</v>
      </c>
      <c r="DE3">
        <v>3</v>
      </c>
      <c r="DF3">
        <v>3</v>
      </c>
      <c r="DG3">
        <v>3</v>
      </c>
      <c r="DH3">
        <v>3</v>
      </c>
    </row>
    <row r="4" spans="1:112" x14ac:dyDescent="0.25">
      <c r="A4" s="2" t="s">
        <v>1</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3</v>
      </c>
      <c r="AD4">
        <v>3</v>
      </c>
      <c r="AE4">
        <v>3</v>
      </c>
      <c r="AF4">
        <v>3</v>
      </c>
      <c r="AG4">
        <v>3</v>
      </c>
      <c r="AH4">
        <v>3</v>
      </c>
      <c r="AI4">
        <v>3</v>
      </c>
      <c r="AJ4">
        <v>3</v>
      </c>
      <c r="AK4">
        <v>3</v>
      </c>
      <c r="AL4">
        <v>3</v>
      </c>
      <c r="AM4">
        <v>3</v>
      </c>
      <c r="AN4">
        <v>3</v>
      </c>
      <c r="AO4">
        <v>3</v>
      </c>
      <c r="AP4">
        <v>3</v>
      </c>
      <c r="AQ4">
        <v>3</v>
      </c>
      <c r="AR4">
        <v>3</v>
      </c>
      <c r="AS4">
        <v>3</v>
      </c>
      <c r="AT4">
        <v>3</v>
      </c>
      <c r="AU4">
        <v>3</v>
      </c>
      <c r="AV4">
        <v>3</v>
      </c>
      <c r="AW4">
        <v>3</v>
      </c>
      <c r="AX4">
        <v>3</v>
      </c>
      <c r="AY4">
        <v>3</v>
      </c>
      <c r="AZ4">
        <v>3</v>
      </c>
      <c r="BA4">
        <v>3</v>
      </c>
      <c r="BB4">
        <v>3</v>
      </c>
      <c r="BC4">
        <v>3</v>
      </c>
      <c r="BD4">
        <v>3</v>
      </c>
      <c r="BE4">
        <v>3</v>
      </c>
      <c r="BF4">
        <v>3</v>
      </c>
      <c r="BG4">
        <v>3</v>
      </c>
      <c r="BH4">
        <v>3</v>
      </c>
      <c r="BI4">
        <v>3</v>
      </c>
      <c r="BJ4">
        <v>3</v>
      </c>
      <c r="BK4">
        <v>3</v>
      </c>
      <c r="BL4">
        <v>3</v>
      </c>
      <c r="BM4">
        <v>3</v>
      </c>
      <c r="BN4">
        <v>3</v>
      </c>
      <c r="BO4">
        <v>3</v>
      </c>
      <c r="BP4">
        <v>3</v>
      </c>
      <c r="BQ4">
        <v>3</v>
      </c>
      <c r="BR4">
        <v>3</v>
      </c>
      <c r="BS4">
        <v>3</v>
      </c>
      <c r="BT4">
        <v>3</v>
      </c>
      <c r="BU4">
        <v>3</v>
      </c>
      <c r="BV4">
        <v>3</v>
      </c>
      <c r="BW4">
        <v>3</v>
      </c>
      <c r="BX4">
        <v>3</v>
      </c>
      <c r="BY4">
        <v>3</v>
      </c>
      <c r="BZ4">
        <v>3</v>
      </c>
      <c r="CA4">
        <v>3</v>
      </c>
      <c r="CB4">
        <v>3</v>
      </c>
      <c r="CC4">
        <v>3</v>
      </c>
      <c r="CD4">
        <v>3</v>
      </c>
      <c r="CE4">
        <v>3</v>
      </c>
      <c r="CF4">
        <v>3</v>
      </c>
      <c r="CG4">
        <v>3</v>
      </c>
      <c r="CH4">
        <v>3</v>
      </c>
      <c r="CI4">
        <v>3</v>
      </c>
      <c r="CJ4">
        <v>3</v>
      </c>
      <c r="CK4">
        <v>3</v>
      </c>
      <c r="CL4">
        <v>3</v>
      </c>
      <c r="CM4">
        <v>3</v>
      </c>
      <c r="CN4">
        <v>3</v>
      </c>
      <c r="CO4">
        <v>3</v>
      </c>
      <c r="CP4">
        <v>3</v>
      </c>
      <c r="CQ4">
        <v>3</v>
      </c>
      <c r="CR4">
        <v>3</v>
      </c>
      <c r="CS4">
        <v>3</v>
      </c>
      <c r="CT4">
        <v>3</v>
      </c>
      <c r="CU4">
        <v>3</v>
      </c>
      <c r="CV4">
        <v>3</v>
      </c>
      <c r="CW4">
        <v>3</v>
      </c>
      <c r="CX4">
        <v>3</v>
      </c>
      <c r="CY4">
        <v>3</v>
      </c>
      <c r="CZ4">
        <v>3</v>
      </c>
      <c r="DA4">
        <v>3</v>
      </c>
      <c r="DB4">
        <v>3</v>
      </c>
      <c r="DC4">
        <v>3</v>
      </c>
      <c r="DD4">
        <v>3</v>
      </c>
      <c r="DE4">
        <v>3</v>
      </c>
      <c r="DF4">
        <v>3</v>
      </c>
      <c r="DG4">
        <v>3</v>
      </c>
      <c r="DH4">
        <v>3</v>
      </c>
    </row>
    <row r="5" spans="1:112" x14ac:dyDescent="0.25">
      <c r="A5" s="2" t="s">
        <v>10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5</v>
      </c>
      <c r="AD5">
        <v>5</v>
      </c>
      <c r="AE5">
        <v>5</v>
      </c>
      <c r="AF5">
        <v>5</v>
      </c>
      <c r="AG5">
        <v>5</v>
      </c>
      <c r="AH5">
        <v>5</v>
      </c>
      <c r="AI5">
        <v>5</v>
      </c>
      <c r="AJ5">
        <v>5</v>
      </c>
      <c r="AK5">
        <v>5</v>
      </c>
      <c r="AL5">
        <v>5</v>
      </c>
      <c r="AM5">
        <v>5</v>
      </c>
      <c r="AN5">
        <v>5</v>
      </c>
      <c r="AO5">
        <v>5</v>
      </c>
      <c r="AP5">
        <v>5</v>
      </c>
      <c r="AQ5">
        <v>5</v>
      </c>
      <c r="AR5">
        <v>5</v>
      </c>
      <c r="AS5">
        <v>5</v>
      </c>
      <c r="AT5">
        <v>5</v>
      </c>
      <c r="AU5">
        <v>5</v>
      </c>
      <c r="AV5">
        <v>5</v>
      </c>
      <c r="AW5">
        <v>5</v>
      </c>
      <c r="AX5">
        <v>5</v>
      </c>
      <c r="AY5">
        <v>5</v>
      </c>
      <c r="AZ5">
        <v>5</v>
      </c>
      <c r="BA5">
        <v>5</v>
      </c>
      <c r="BB5">
        <v>5</v>
      </c>
      <c r="BC5">
        <v>5</v>
      </c>
      <c r="BD5">
        <v>5</v>
      </c>
      <c r="BE5">
        <v>5</v>
      </c>
      <c r="BF5">
        <v>5</v>
      </c>
      <c r="BG5">
        <v>5</v>
      </c>
      <c r="BH5">
        <v>5</v>
      </c>
      <c r="BI5">
        <v>5</v>
      </c>
      <c r="BJ5">
        <v>5</v>
      </c>
      <c r="BK5">
        <v>5</v>
      </c>
      <c r="BL5">
        <v>5</v>
      </c>
      <c r="BM5">
        <v>5</v>
      </c>
      <c r="BN5">
        <v>5</v>
      </c>
      <c r="BO5">
        <v>1</v>
      </c>
      <c r="BP5">
        <v>1</v>
      </c>
      <c r="BQ5">
        <v>1</v>
      </c>
      <c r="BR5">
        <v>1</v>
      </c>
      <c r="BS5">
        <v>1</v>
      </c>
      <c r="BT5">
        <v>1</v>
      </c>
      <c r="BU5">
        <v>1</v>
      </c>
      <c r="BV5">
        <v>1</v>
      </c>
      <c r="BW5">
        <v>1</v>
      </c>
      <c r="BX5">
        <v>1</v>
      </c>
      <c r="BY5">
        <v>1</v>
      </c>
      <c r="BZ5">
        <v>1</v>
      </c>
      <c r="CA5">
        <v>1</v>
      </c>
      <c r="CB5">
        <v>1</v>
      </c>
      <c r="CC5">
        <v>1</v>
      </c>
      <c r="CD5">
        <v>1</v>
      </c>
      <c r="CE5">
        <v>1</v>
      </c>
      <c r="CF5">
        <v>1</v>
      </c>
      <c r="CG5">
        <v>1</v>
      </c>
      <c r="CH5">
        <v>1</v>
      </c>
      <c r="CI5">
        <v>1</v>
      </c>
      <c r="CJ5">
        <v>1</v>
      </c>
      <c r="CK5">
        <v>1</v>
      </c>
      <c r="CL5">
        <v>1</v>
      </c>
      <c r="CM5">
        <v>1</v>
      </c>
      <c r="CN5">
        <v>1</v>
      </c>
      <c r="CO5">
        <v>1</v>
      </c>
      <c r="CP5">
        <v>1</v>
      </c>
      <c r="CQ5">
        <v>0</v>
      </c>
      <c r="CR5">
        <v>0</v>
      </c>
      <c r="CS5">
        <v>0</v>
      </c>
      <c r="CT5">
        <v>0</v>
      </c>
      <c r="CU5">
        <v>0</v>
      </c>
      <c r="CV5">
        <v>0</v>
      </c>
      <c r="CW5">
        <v>0</v>
      </c>
      <c r="CX5">
        <v>0</v>
      </c>
      <c r="CY5">
        <v>0</v>
      </c>
      <c r="CZ5">
        <v>0</v>
      </c>
      <c r="DA5">
        <v>0</v>
      </c>
      <c r="DB5">
        <v>0</v>
      </c>
      <c r="DC5">
        <v>0</v>
      </c>
      <c r="DD5">
        <v>0</v>
      </c>
      <c r="DE5">
        <v>0</v>
      </c>
      <c r="DF5">
        <v>0</v>
      </c>
      <c r="DG5">
        <v>0</v>
      </c>
      <c r="DH5">
        <v>0</v>
      </c>
    </row>
    <row r="6" spans="1:112" x14ac:dyDescent="0.25">
      <c r="A6" s="2" t="s">
        <v>2</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4</v>
      </c>
      <c r="AD6">
        <v>4</v>
      </c>
      <c r="AE6">
        <v>4</v>
      </c>
      <c r="AF6">
        <v>4</v>
      </c>
      <c r="AG6">
        <v>4</v>
      </c>
      <c r="AH6">
        <v>4</v>
      </c>
      <c r="AI6">
        <v>4</v>
      </c>
      <c r="AJ6">
        <v>4</v>
      </c>
      <c r="AK6">
        <v>4</v>
      </c>
      <c r="AL6">
        <v>4</v>
      </c>
      <c r="AM6">
        <v>4</v>
      </c>
      <c r="AN6">
        <v>4</v>
      </c>
      <c r="AO6">
        <v>4</v>
      </c>
      <c r="AP6">
        <v>4</v>
      </c>
      <c r="AQ6">
        <v>4</v>
      </c>
      <c r="AR6">
        <v>4</v>
      </c>
      <c r="AS6">
        <v>4</v>
      </c>
      <c r="AT6">
        <v>4</v>
      </c>
      <c r="AU6">
        <v>4</v>
      </c>
      <c r="AV6">
        <v>4</v>
      </c>
      <c r="AW6">
        <v>4</v>
      </c>
      <c r="AX6">
        <v>4</v>
      </c>
      <c r="AY6">
        <v>4</v>
      </c>
      <c r="AZ6">
        <v>4</v>
      </c>
      <c r="BA6">
        <v>4</v>
      </c>
      <c r="BB6">
        <v>4</v>
      </c>
      <c r="BC6">
        <v>4</v>
      </c>
      <c r="BD6">
        <v>4</v>
      </c>
      <c r="BE6">
        <v>4</v>
      </c>
      <c r="BF6">
        <v>4</v>
      </c>
      <c r="BG6">
        <v>4</v>
      </c>
      <c r="BH6">
        <v>4</v>
      </c>
      <c r="BI6">
        <v>4</v>
      </c>
      <c r="BJ6">
        <v>4</v>
      </c>
      <c r="BK6">
        <v>4</v>
      </c>
      <c r="BL6">
        <v>4</v>
      </c>
      <c r="BM6">
        <v>4</v>
      </c>
      <c r="BN6">
        <v>4</v>
      </c>
      <c r="BO6">
        <v>4</v>
      </c>
      <c r="BP6">
        <v>4</v>
      </c>
      <c r="BQ6">
        <v>4</v>
      </c>
      <c r="BR6">
        <v>4</v>
      </c>
      <c r="BS6">
        <v>4</v>
      </c>
      <c r="BT6">
        <v>4</v>
      </c>
      <c r="BU6">
        <v>4</v>
      </c>
      <c r="BV6">
        <v>4</v>
      </c>
      <c r="BW6">
        <v>4</v>
      </c>
      <c r="BX6">
        <v>4</v>
      </c>
      <c r="BY6">
        <v>4</v>
      </c>
      <c r="BZ6">
        <v>4</v>
      </c>
      <c r="CA6">
        <v>4</v>
      </c>
      <c r="CB6">
        <v>4</v>
      </c>
      <c r="CC6">
        <v>4</v>
      </c>
      <c r="CD6">
        <v>4</v>
      </c>
      <c r="CE6">
        <v>4</v>
      </c>
      <c r="CF6">
        <v>4</v>
      </c>
      <c r="CG6">
        <v>4</v>
      </c>
      <c r="CH6">
        <v>4</v>
      </c>
      <c r="CI6">
        <v>4</v>
      </c>
      <c r="CJ6">
        <v>4</v>
      </c>
      <c r="CK6">
        <v>4</v>
      </c>
      <c r="CL6">
        <v>4</v>
      </c>
      <c r="CM6">
        <v>4</v>
      </c>
      <c r="CN6">
        <v>4</v>
      </c>
      <c r="CO6">
        <v>4</v>
      </c>
      <c r="CP6">
        <v>4</v>
      </c>
      <c r="CQ6">
        <v>3</v>
      </c>
      <c r="CR6">
        <v>3</v>
      </c>
      <c r="CS6">
        <v>3</v>
      </c>
      <c r="CT6">
        <v>3</v>
      </c>
      <c r="CU6">
        <v>3</v>
      </c>
      <c r="CV6">
        <v>3</v>
      </c>
      <c r="CW6">
        <v>3</v>
      </c>
      <c r="CX6">
        <v>3</v>
      </c>
      <c r="CY6">
        <v>3</v>
      </c>
      <c r="CZ6">
        <v>3</v>
      </c>
      <c r="DA6">
        <v>3</v>
      </c>
      <c r="DB6">
        <v>3</v>
      </c>
      <c r="DC6">
        <v>3</v>
      </c>
      <c r="DD6">
        <v>3</v>
      </c>
      <c r="DE6">
        <v>3</v>
      </c>
      <c r="DF6">
        <v>3</v>
      </c>
      <c r="DG6">
        <v>3</v>
      </c>
      <c r="DH6">
        <v>3</v>
      </c>
    </row>
    <row r="7" spans="1:112" x14ac:dyDescent="0.25">
      <c r="A7" s="2" t="s">
        <v>3</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5</v>
      </c>
      <c r="AD7">
        <v>5</v>
      </c>
      <c r="AE7">
        <v>5</v>
      </c>
      <c r="AF7">
        <v>5</v>
      </c>
      <c r="AG7">
        <v>5</v>
      </c>
      <c r="AH7">
        <v>5</v>
      </c>
      <c r="AI7">
        <v>5</v>
      </c>
      <c r="AJ7">
        <v>5</v>
      </c>
      <c r="AK7">
        <v>5</v>
      </c>
      <c r="AL7">
        <v>5</v>
      </c>
      <c r="AM7">
        <v>5</v>
      </c>
      <c r="AN7">
        <v>5</v>
      </c>
      <c r="AO7">
        <v>5</v>
      </c>
      <c r="AP7">
        <v>5</v>
      </c>
      <c r="AQ7">
        <v>5</v>
      </c>
      <c r="AR7">
        <v>5</v>
      </c>
      <c r="AS7">
        <v>5</v>
      </c>
      <c r="AT7">
        <v>5</v>
      </c>
      <c r="AU7">
        <v>5</v>
      </c>
      <c r="AV7">
        <v>5</v>
      </c>
      <c r="AW7">
        <v>5</v>
      </c>
      <c r="AX7">
        <v>5</v>
      </c>
      <c r="AY7">
        <v>5</v>
      </c>
      <c r="AZ7">
        <v>5</v>
      </c>
      <c r="BA7">
        <v>5</v>
      </c>
      <c r="BB7">
        <v>5</v>
      </c>
      <c r="BC7">
        <v>5</v>
      </c>
      <c r="BD7">
        <v>5</v>
      </c>
      <c r="BE7">
        <v>5</v>
      </c>
      <c r="BF7">
        <v>5</v>
      </c>
      <c r="BG7">
        <v>5</v>
      </c>
      <c r="BH7">
        <v>5</v>
      </c>
      <c r="BI7">
        <v>5</v>
      </c>
      <c r="BJ7">
        <v>5</v>
      </c>
      <c r="BK7">
        <v>5</v>
      </c>
      <c r="BL7">
        <v>5</v>
      </c>
      <c r="BM7">
        <v>5</v>
      </c>
      <c r="BN7">
        <v>5</v>
      </c>
      <c r="BO7">
        <v>5</v>
      </c>
      <c r="BP7">
        <v>5</v>
      </c>
      <c r="BQ7">
        <v>5</v>
      </c>
      <c r="BR7">
        <v>5</v>
      </c>
      <c r="BS7">
        <v>5</v>
      </c>
      <c r="BT7">
        <v>5</v>
      </c>
      <c r="BU7">
        <v>5</v>
      </c>
      <c r="BV7">
        <v>5</v>
      </c>
      <c r="BW7">
        <v>5</v>
      </c>
      <c r="BX7">
        <v>5</v>
      </c>
      <c r="BY7">
        <v>5</v>
      </c>
      <c r="BZ7">
        <v>5</v>
      </c>
      <c r="CA7">
        <v>5</v>
      </c>
      <c r="CB7">
        <v>5</v>
      </c>
      <c r="CC7">
        <v>5</v>
      </c>
      <c r="CD7">
        <v>5</v>
      </c>
      <c r="CE7">
        <v>5</v>
      </c>
      <c r="CF7">
        <v>5</v>
      </c>
      <c r="CG7">
        <v>5</v>
      </c>
      <c r="CH7">
        <v>5</v>
      </c>
      <c r="CI7">
        <v>5</v>
      </c>
      <c r="CJ7">
        <v>5</v>
      </c>
      <c r="CK7">
        <v>5</v>
      </c>
      <c r="CL7">
        <v>5</v>
      </c>
      <c r="CM7">
        <v>5</v>
      </c>
      <c r="CN7">
        <v>5</v>
      </c>
      <c r="CO7">
        <v>5</v>
      </c>
      <c r="CP7">
        <v>5</v>
      </c>
      <c r="CQ7">
        <v>4</v>
      </c>
      <c r="CR7">
        <v>4</v>
      </c>
      <c r="CS7">
        <v>4</v>
      </c>
      <c r="CT7">
        <v>4</v>
      </c>
      <c r="CU7">
        <v>4</v>
      </c>
      <c r="CV7">
        <v>4</v>
      </c>
      <c r="CW7">
        <v>4</v>
      </c>
      <c r="CX7">
        <v>4</v>
      </c>
      <c r="CY7">
        <v>4</v>
      </c>
      <c r="CZ7">
        <v>4</v>
      </c>
      <c r="DA7">
        <v>4</v>
      </c>
      <c r="DB7">
        <v>4</v>
      </c>
      <c r="DC7">
        <v>4</v>
      </c>
      <c r="DD7">
        <v>4</v>
      </c>
      <c r="DE7">
        <v>4</v>
      </c>
      <c r="DF7">
        <v>4</v>
      </c>
      <c r="DG7">
        <v>4</v>
      </c>
      <c r="DH7">
        <v>4</v>
      </c>
    </row>
    <row r="8" spans="1:112" x14ac:dyDescent="0.25">
      <c r="A8" s="2" t="s">
        <v>11</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5</v>
      </c>
      <c r="AD8">
        <v>5</v>
      </c>
      <c r="AE8">
        <v>5</v>
      </c>
      <c r="AF8">
        <v>5</v>
      </c>
      <c r="AG8">
        <v>5</v>
      </c>
      <c r="AH8">
        <v>5</v>
      </c>
      <c r="AI8">
        <v>5</v>
      </c>
      <c r="AJ8">
        <v>5</v>
      </c>
      <c r="AK8">
        <v>5</v>
      </c>
      <c r="AL8">
        <v>5</v>
      </c>
      <c r="AM8">
        <v>5</v>
      </c>
      <c r="AN8">
        <v>5</v>
      </c>
      <c r="AO8">
        <v>5</v>
      </c>
      <c r="AP8">
        <v>5</v>
      </c>
      <c r="AQ8">
        <v>5</v>
      </c>
      <c r="AR8">
        <v>5</v>
      </c>
      <c r="AS8">
        <v>5</v>
      </c>
      <c r="AT8">
        <v>5</v>
      </c>
      <c r="AU8">
        <v>5</v>
      </c>
      <c r="AV8">
        <v>5</v>
      </c>
      <c r="AW8">
        <v>5</v>
      </c>
      <c r="AX8">
        <v>5</v>
      </c>
      <c r="AY8">
        <v>5</v>
      </c>
      <c r="AZ8">
        <v>5</v>
      </c>
      <c r="BA8">
        <v>5</v>
      </c>
      <c r="BB8">
        <v>5</v>
      </c>
      <c r="BC8">
        <v>5</v>
      </c>
      <c r="BD8">
        <v>5</v>
      </c>
      <c r="BE8">
        <v>5</v>
      </c>
      <c r="BF8">
        <v>5</v>
      </c>
      <c r="BG8">
        <v>5</v>
      </c>
      <c r="BH8">
        <v>5</v>
      </c>
      <c r="BI8">
        <v>5</v>
      </c>
      <c r="BJ8">
        <v>5</v>
      </c>
      <c r="BK8">
        <v>5</v>
      </c>
      <c r="BL8">
        <v>5</v>
      </c>
      <c r="BM8">
        <v>5</v>
      </c>
      <c r="BN8">
        <v>5</v>
      </c>
      <c r="BO8">
        <v>5</v>
      </c>
      <c r="BP8">
        <v>5</v>
      </c>
      <c r="BQ8">
        <v>5</v>
      </c>
      <c r="BR8">
        <v>5</v>
      </c>
      <c r="BS8">
        <v>5</v>
      </c>
      <c r="BT8">
        <v>5</v>
      </c>
      <c r="BU8">
        <v>5</v>
      </c>
      <c r="BV8">
        <v>5</v>
      </c>
      <c r="BW8">
        <v>5</v>
      </c>
      <c r="BX8">
        <v>5</v>
      </c>
      <c r="BY8">
        <v>5</v>
      </c>
      <c r="BZ8">
        <v>5</v>
      </c>
      <c r="CA8">
        <v>5</v>
      </c>
      <c r="CB8">
        <v>5</v>
      </c>
      <c r="CC8">
        <v>5</v>
      </c>
      <c r="CD8">
        <v>5</v>
      </c>
      <c r="CE8">
        <v>5</v>
      </c>
      <c r="CF8">
        <v>5</v>
      </c>
      <c r="CG8">
        <v>5</v>
      </c>
      <c r="CH8">
        <v>5</v>
      </c>
      <c r="CI8">
        <v>5</v>
      </c>
      <c r="CJ8">
        <v>5</v>
      </c>
      <c r="CK8">
        <v>5</v>
      </c>
      <c r="CL8">
        <v>5</v>
      </c>
      <c r="CM8">
        <v>5</v>
      </c>
      <c r="CN8">
        <v>5</v>
      </c>
      <c r="CO8">
        <v>5</v>
      </c>
      <c r="CP8">
        <v>5</v>
      </c>
      <c r="CQ8">
        <v>4</v>
      </c>
      <c r="CR8">
        <v>4</v>
      </c>
      <c r="CS8">
        <v>4</v>
      </c>
      <c r="CT8">
        <v>4</v>
      </c>
      <c r="CU8">
        <v>4</v>
      </c>
      <c r="CV8">
        <v>4</v>
      </c>
      <c r="CW8">
        <v>4</v>
      </c>
      <c r="CX8">
        <v>4</v>
      </c>
      <c r="CY8">
        <v>4</v>
      </c>
      <c r="CZ8">
        <v>4</v>
      </c>
      <c r="DA8">
        <v>4</v>
      </c>
      <c r="DB8">
        <v>4</v>
      </c>
      <c r="DC8">
        <v>4</v>
      </c>
      <c r="DD8">
        <v>4</v>
      </c>
      <c r="DE8">
        <v>4</v>
      </c>
      <c r="DF8">
        <v>4</v>
      </c>
      <c r="DG8">
        <v>4</v>
      </c>
      <c r="DH8">
        <v>4</v>
      </c>
    </row>
    <row r="9" spans="1:112" x14ac:dyDescent="0.25">
      <c r="A9" s="2" t="s">
        <v>12</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5</v>
      </c>
      <c r="AD9">
        <v>5</v>
      </c>
      <c r="AE9">
        <v>5</v>
      </c>
      <c r="AF9">
        <v>5</v>
      </c>
      <c r="AG9">
        <v>5</v>
      </c>
      <c r="AH9">
        <v>5</v>
      </c>
      <c r="AI9">
        <v>5</v>
      </c>
      <c r="AJ9">
        <v>5</v>
      </c>
      <c r="AK9">
        <v>5</v>
      </c>
      <c r="AL9">
        <v>5</v>
      </c>
      <c r="AM9">
        <v>5</v>
      </c>
      <c r="AN9">
        <v>5</v>
      </c>
      <c r="AO9">
        <v>5</v>
      </c>
      <c r="AP9">
        <v>5</v>
      </c>
      <c r="AQ9">
        <v>5</v>
      </c>
      <c r="AR9">
        <v>5</v>
      </c>
      <c r="AS9">
        <v>5</v>
      </c>
      <c r="AT9">
        <v>5</v>
      </c>
      <c r="AU9">
        <v>5</v>
      </c>
      <c r="AV9">
        <v>5</v>
      </c>
      <c r="AW9">
        <v>5</v>
      </c>
      <c r="AX9">
        <v>5</v>
      </c>
      <c r="AY9">
        <v>5</v>
      </c>
      <c r="AZ9">
        <v>5</v>
      </c>
      <c r="BA9">
        <v>5</v>
      </c>
      <c r="BB9">
        <v>5</v>
      </c>
      <c r="BC9">
        <v>5</v>
      </c>
      <c r="BD9">
        <v>5</v>
      </c>
      <c r="BE9">
        <v>5</v>
      </c>
      <c r="BF9">
        <v>5</v>
      </c>
      <c r="BG9">
        <v>5</v>
      </c>
      <c r="BH9">
        <v>5</v>
      </c>
      <c r="BI9">
        <v>5</v>
      </c>
      <c r="BJ9">
        <v>5</v>
      </c>
      <c r="BK9">
        <v>5</v>
      </c>
      <c r="BL9">
        <v>5</v>
      </c>
      <c r="BM9">
        <v>5</v>
      </c>
      <c r="BN9">
        <v>5</v>
      </c>
      <c r="BO9">
        <v>2</v>
      </c>
      <c r="BP9">
        <v>2</v>
      </c>
      <c r="BQ9">
        <v>2</v>
      </c>
      <c r="BR9">
        <v>2</v>
      </c>
      <c r="BS9">
        <v>2</v>
      </c>
      <c r="BT9">
        <v>2</v>
      </c>
      <c r="BU9">
        <v>2</v>
      </c>
      <c r="BV9">
        <v>2</v>
      </c>
      <c r="BW9">
        <v>2</v>
      </c>
      <c r="BX9">
        <v>2</v>
      </c>
      <c r="BY9">
        <v>2</v>
      </c>
      <c r="BZ9">
        <v>2</v>
      </c>
      <c r="CA9">
        <v>2</v>
      </c>
      <c r="CB9">
        <v>2</v>
      </c>
      <c r="CC9">
        <v>2</v>
      </c>
      <c r="CD9">
        <v>2</v>
      </c>
      <c r="CE9">
        <v>2</v>
      </c>
      <c r="CF9">
        <v>2</v>
      </c>
      <c r="CG9">
        <v>2</v>
      </c>
      <c r="CH9">
        <v>2</v>
      </c>
      <c r="CI9">
        <v>2</v>
      </c>
      <c r="CJ9">
        <v>2</v>
      </c>
      <c r="CK9">
        <v>2</v>
      </c>
      <c r="CL9">
        <v>2</v>
      </c>
      <c r="CM9">
        <v>2</v>
      </c>
      <c r="CN9">
        <v>2</v>
      </c>
      <c r="CO9">
        <v>2</v>
      </c>
      <c r="CP9">
        <v>2</v>
      </c>
      <c r="CQ9">
        <v>2</v>
      </c>
      <c r="CR9">
        <v>2</v>
      </c>
      <c r="CS9">
        <v>2</v>
      </c>
      <c r="CT9">
        <v>2</v>
      </c>
      <c r="CU9">
        <v>2</v>
      </c>
      <c r="CV9">
        <v>2</v>
      </c>
      <c r="CW9">
        <v>2</v>
      </c>
      <c r="CX9">
        <v>2</v>
      </c>
      <c r="CY9">
        <v>2</v>
      </c>
      <c r="CZ9">
        <v>2</v>
      </c>
      <c r="DA9">
        <v>2</v>
      </c>
      <c r="DB9">
        <v>2</v>
      </c>
      <c r="DC9">
        <v>2</v>
      </c>
      <c r="DD9">
        <v>2</v>
      </c>
      <c r="DE9">
        <v>2</v>
      </c>
      <c r="DF9">
        <v>2</v>
      </c>
      <c r="DG9">
        <v>2</v>
      </c>
      <c r="DH9">
        <v>2</v>
      </c>
    </row>
    <row r="10" spans="1:112" x14ac:dyDescent="0.25">
      <c r="A10" s="2" t="s">
        <v>4</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5</v>
      </c>
      <c r="AD10">
        <v>5</v>
      </c>
      <c r="AE10">
        <v>5</v>
      </c>
      <c r="AF10">
        <v>5</v>
      </c>
      <c r="AG10">
        <v>5</v>
      </c>
      <c r="AH10">
        <v>5</v>
      </c>
      <c r="AI10">
        <v>5</v>
      </c>
      <c r="AJ10">
        <v>5</v>
      </c>
      <c r="AK10">
        <v>5</v>
      </c>
      <c r="AL10">
        <v>5</v>
      </c>
      <c r="AM10">
        <v>5</v>
      </c>
      <c r="AN10">
        <v>5</v>
      </c>
      <c r="AO10">
        <v>5</v>
      </c>
      <c r="AP10">
        <v>5</v>
      </c>
      <c r="AQ10">
        <v>5</v>
      </c>
      <c r="AR10">
        <v>5</v>
      </c>
      <c r="AS10">
        <v>5</v>
      </c>
      <c r="AT10">
        <v>5</v>
      </c>
      <c r="AU10">
        <v>5</v>
      </c>
      <c r="AV10">
        <v>5</v>
      </c>
      <c r="AW10">
        <v>5</v>
      </c>
      <c r="AX10">
        <v>5</v>
      </c>
      <c r="AY10">
        <v>5</v>
      </c>
      <c r="AZ10">
        <v>5</v>
      </c>
      <c r="BA10">
        <v>5</v>
      </c>
      <c r="BB10">
        <v>5</v>
      </c>
      <c r="BC10">
        <v>5</v>
      </c>
      <c r="BD10">
        <v>5</v>
      </c>
      <c r="BE10">
        <v>5</v>
      </c>
      <c r="BF10">
        <v>5</v>
      </c>
      <c r="BG10">
        <v>5</v>
      </c>
      <c r="BH10">
        <v>5</v>
      </c>
      <c r="BI10">
        <v>5</v>
      </c>
      <c r="BJ10">
        <v>5</v>
      </c>
      <c r="BK10">
        <v>5</v>
      </c>
      <c r="BL10">
        <v>5</v>
      </c>
      <c r="BM10">
        <v>5</v>
      </c>
      <c r="BN10">
        <v>5</v>
      </c>
      <c r="BO10">
        <v>5</v>
      </c>
      <c r="BP10">
        <v>5</v>
      </c>
      <c r="BQ10">
        <v>5</v>
      </c>
      <c r="BR10">
        <v>5</v>
      </c>
      <c r="BS10">
        <v>5</v>
      </c>
      <c r="BT10">
        <v>5</v>
      </c>
      <c r="BU10">
        <v>5</v>
      </c>
      <c r="BV10">
        <v>5</v>
      </c>
      <c r="BW10">
        <v>5</v>
      </c>
      <c r="BX10">
        <v>5</v>
      </c>
      <c r="BY10">
        <v>5</v>
      </c>
      <c r="BZ10">
        <v>5</v>
      </c>
      <c r="CA10">
        <v>5</v>
      </c>
      <c r="CB10">
        <v>5</v>
      </c>
      <c r="CC10">
        <v>5</v>
      </c>
      <c r="CD10">
        <v>5</v>
      </c>
      <c r="CE10">
        <v>5</v>
      </c>
      <c r="CF10">
        <v>5</v>
      </c>
      <c r="CG10">
        <v>5</v>
      </c>
      <c r="CH10">
        <v>5</v>
      </c>
      <c r="CI10">
        <v>5</v>
      </c>
      <c r="CJ10">
        <v>5</v>
      </c>
      <c r="CK10">
        <v>5</v>
      </c>
      <c r="CL10">
        <v>5</v>
      </c>
      <c r="CM10">
        <v>5</v>
      </c>
      <c r="CN10">
        <v>5</v>
      </c>
      <c r="CO10">
        <v>5</v>
      </c>
      <c r="CP10">
        <v>5</v>
      </c>
      <c r="CQ10">
        <v>3</v>
      </c>
      <c r="CR10">
        <v>3</v>
      </c>
      <c r="CS10">
        <v>3</v>
      </c>
      <c r="CT10">
        <v>3</v>
      </c>
      <c r="CU10">
        <v>3</v>
      </c>
      <c r="CV10">
        <v>3</v>
      </c>
      <c r="CW10">
        <v>3</v>
      </c>
      <c r="CX10">
        <v>3</v>
      </c>
      <c r="CY10">
        <v>3</v>
      </c>
      <c r="CZ10">
        <v>3</v>
      </c>
      <c r="DA10">
        <v>3</v>
      </c>
      <c r="DB10">
        <v>3</v>
      </c>
      <c r="DC10">
        <v>3</v>
      </c>
      <c r="DD10">
        <v>3</v>
      </c>
      <c r="DE10">
        <v>3</v>
      </c>
      <c r="DF10">
        <v>3</v>
      </c>
      <c r="DG10">
        <v>3</v>
      </c>
      <c r="DH10">
        <v>3</v>
      </c>
    </row>
    <row r="11" spans="1:112" x14ac:dyDescent="0.25">
      <c r="A11" s="2" t="s">
        <v>5</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5</v>
      </c>
      <c r="AD11">
        <v>5</v>
      </c>
      <c r="AE11">
        <v>5</v>
      </c>
      <c r="AF11">
        <v>5</v>
      </c>
      <c r="AG11">
        <v>5</v>
      </c>
      <c r="AH11">
        <v>5</v>
      </c>
      <c r="AI11">
        <v>5</v>
      </c>
      <c r="AJ11">
        <v>5</v>
      </c>
      <c r="AK11">
        <v>5</v>
      </c>
      <c r="AL11">
        <v>5</v>
      </c>
      <c r="AM11">
        <v>5</v>
      </c>
      <c r="AN11">
        <v>5</v>
      </c>
      <c r="AO11">
        <v>5</v>
      </c>
      <c r="AP11">
        <v>5</v>
      </c>
      <c r="AQ11">
        <v>5</v>
      </c>
      <c r="AR11">
        <v>5</v>
      </c>
      <c r="AS11">
        <v>5</v>
      </c>
      <c r="AT11">
        <v>5</v>
      </c>
      <c r="AU11">
        <v>5</v>
      </c>
      <c r="AV11">
        <v>5</v>
      </c>
      <c r="AW11">
        <v>5</v>
      </c>
      <c r="AX11">
        <v>5</v>
      </c>
      <c r="AY11">
        <v>5</v>
      </c>
      <c r="AZ11">
        <v>5</v>
      </c>
      <c r="BA11">
        <v>5</v>
      </c>
      <c r="BB11">
        <v>5</v>
      </c>
      <c r="BC11">
        <v>5</v>
      </c>
      <c r="BD11">
        <v>5</v>
      </c>
      <c r="BE11">
        <v>5</v>
      </c>
      <c r="BF11">
        <v>5</v>
      </c>
      <c r="BG11">
        <v>5</v>
      </c>
      <c r="BH11">
        <v>5</v>
      </c>
      <c r="BI11">
        <v>5</v>
      </c>
      <c r="BJ11">
        <v>5</v>
      </c>
      <c r="BK11">
        <v>5</v>
      </c>
      <c r="BL11">
        <v>5</v>
      </c>
      <c r="BM11">
        <v>5</v>
      </c>
      <c r="BN11">
        <v>5</v>
      </c>
      <c r="BO11">
        <v>2</v>
      </c>
      <c r="BP11">
        <v>2</v>
      </c>
      <c r="BQ11">
        <v>2</v>
      </c>
      <c r="BR11">
        <v>2</v>
      </c>
      <c r="BS11">
        <v>2</v>
      </c>
      <c r="BT11">
        <v>2</v>
      </c>
      <c r="BU11">
        <v>2</v>
      </c>
      <c r="BV11">
        <v>2</v>
      </c>
      <c r="BW11">
        <v>2</v>
      </c>
      <c r="BX11">
        <v>2</v>
      </c>
      <c r="BY11">
        <v>2</v>
      </c>
      <c r="BZ11">
        <v>2</v>
      </c>
      <c r="CA11">
        <v>2</v>
      </c>
      <c r="CB11">
        <v>2</v>
      </c>
      <c r="CC11">
        <v>2</v>
      </c>
      <c r="CD11">
        <v>2</v>
      </c>
      <c r="CE11">
        <v>2</v>
      </c>
      <c r="CF11">
        <v>2</v>
      </c>
      <c r="CG11">
        <v>2</v>
      </c>
      <c r="CH11">
        <v>2</v>
      </c>
      <c r="CI11">
        <v>2</v>
      </c>
      <c r="CJ11">
        <v>2</v>
      </c>
      <c r="CK11">
        <v>2</v>
      </c>
      <c r="CL11">
        <v>2</v>
      </c>
      <c r="CM11">
        <v>2</v>
      </c>
      <c r="CN11">
        <v>2</v>
      </c>
      <c r="CO11">
        <v>2</v>
      </c>
      <c r="CP11">
        <v>2</v>
      </c>
      <c r="CQ11">
        <v>2</v>
      </c>
      <c r="CR11">
        <v>2</v>
      </c>
      <c r="CS11">
        <v>2</v>
      </c>
      <c r="CT11">
        <v>2</v>
      </c>
      <c r="CU11">
        <v>2</v>
      </c>
      <c r="CV11">
        <v>2</v>
      </c>
      <c r="CW11">
        <v>2</v>
      </c>
      <c r="CX11">
        <v>2</v>
      </c>
      <c r="CY11">
        <v>2</v>
      </c>
      <c r="CZ11">
        <v>2</v>
      </c>
      <c r="DA11">
        <v>2</v>
      </c>
      <c r="DB11">
        <v>2</v>
      </c>
      <c r="DC11">
        <v>2</v>
      </c>
      <c r="DD11">
        <v>2</v>
      </c>
      <c r="DE11">
        <v>2</v>
      </c>
      <c r="DF11">
        <v>2</v>
      </c>
      <c r="DG11">
        <v>2</v>
      </c>
      <c r="DH11">
        <v>2</v>
      </c>
    </row>
    <row r="12" spans="1:112" x14ac:dyDescent="0.25">
      <c r="A12" s="2" t="s">
        <v>6</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5</v>
      </c>
      <c r="AD12">
        <v>5</v>
      </c>
      <c r="AE12">
        <v>5</v>
      </c>
      <c r="AF12">
        <v>5</v>
      </c>
      <c r="AG12">
        <v>5</v>
      </c>
      <c r="AH12">
        <v>5</v>
      </c>
      <c r="AI12">
        <v>5</v>
      </c>
      <c r="AJ12">
        <v>5</v>
      </c>
      <c r="AK12">
        <v>5</v>
      </c>
      <c r="AL12">
        <v>5</v>
      </c>
      <c r="AM12">
        <v>5</v>
      </c>
      <c r="AN12">
        <v>5</v>
      </c>
      <c r="AO12">
        <v>5</v>
      </c>
      <c r="AP12">
        <v>5</v>
      </c>
      <c r="AQ12">
        <v>5</v>
      </c>
      <c r="AR12">
        <v>5</v>
      </c>
      <c r="AS12">
        <v>5</v>
      </c>
      <c r="AT12">
        <v>5</v>
      </c>
      <c r="AU12">
        <v>5</v>
      </c>
      <c r="AV12">
        <v>5</v>
      </c>
      <c r="AW12">
        <v>4</v>
      </c>
      <c r="AX12">
        <v>4</v>
      </c>
      <c r="AY12">
        <v>4</v>
      </c>
      <c r="AZ12">
        <v>4</v>
      </c>
      <c r="BA12">
        <v>4</v>
      </c>
      <c r="BB12">
        <v>4</v>
      </c>
      <c r="BC12">
        <v>4</v>
      </c>
      <c r="BD12">
        <v>4</v>
      </c>
      <c r="BE12">
        <v>4</v>
      </c>
      <c r="BF12">
        <v>4</v>
      </c>
      <c r="BG12">
        <v>4</v>
      </c>
      <c r="BH12">
        <v>4</v>
      </c>
      <c r="BI12">
        <v>4</v>
      </c>
      <c r="BJ12">
        <v>4</v>
      </c>
      <c r="BK12">
        <v>4</v>
      </c>
      <c r="BL12">
        <v>4</v>
      </c>
      <c r="BM12">
        <v>4</v>
      </c>
      <c r="BN12">
        <v>4</v>
      </c>
      <c r="BO12">
        <v>2</v>
      </c>
      <c r="BP12">
        <v>2</v>
      </c>
      <c r="BQ12">
        <v>2</v>
      </c>
      <c r="BR12">
        <v>2</v>
      </c>
      <c r="BS12">
        <v>2</v>
      </c>
      <c r="BT12">
        <v>2</v>
      </c>
      <c r="BU12">
        <v>2</v>
      </c>
      <c r="BV12">
        <v>2</v>
      </c>
      <c r="BW12">
        <v>2</v>
      </c>
      <c r="BX12">
        <v>2</v>
      </c>
      <c r="BY12">
        <v>2</v>
      </c>
      <c r="BZ12">
        <v>2</v>
      </c>
      <c r="CA12">
        <v>2</v>
      </c>
      <c r="CB12">
        <v>2</v>
      </c>
      <c r="CC12">
        <v>2</v>
      </c>
      <c r="CD12">
        <v>2</v>
      </c>
      <c r="CE12">
        <v>2</v>
      </c>
      <c r="CF12">
        <v>2</v>
      </c>
      <c r="CG12">
        <v>2</v>
      </c>
      <c r="CH12">
        <v>2</v>
      </c>
      <c r="CI12">
        <v>2</v>
      </c>
      <c r="CJ12">
        <v>2</v>
      </c>
      <c r="CK12">
        <v>2</v>
      </c>
      <c r="CL12">
        <v>2</v>
      </c>
      <c r="CM12">
        <v>2</v>
      </c>
      <c r="CN12">
        <v>2</v>
      </c>
      <c r="CO12">
        <v>2</v>
      </c>
      <c r="CP12">
        <v>2</v>
      </c>
      <c r="CQ12">
        <v>2</v>
      </c>
      <c r="CR12">
        <v>2</v>
      </c>
      <c r="CS12">
        <v>2</v>
      </c>
      <c r="CT12">
        <v>2</v>
      </c>
      <c r="CU12">
        <v>2</v>
      </c>
      <c r="CV12">
        <v>2</v>
      </c>
      <c r="CW12">
        <v>2</v>
      </c>
      <c r="CX12">
        <v>2</v>
      </c>
      <c r="CY12">
        <v>2</v>
      </c>
      <c r="CZ12">
        <v>2</v>
      </c>
      <c r="DA12">
        <v>2</v>
      </c>
      <c r="DB12">
        <v>2</v>
      </c>
      <c r="DC12">
        <v>2</v>
      </c>
      <c r="DD12">
        <v>2</v>
      </c>
      <c r="DE12">
        <v>2</v>
      </c>
      <c r="DF12">
        <v>2</v>
      </c>
      <c r="DG12">
        <v>2</v>
      </c>
      <c r="DH12">
        <v>2</v>
      </c>
    </row>
    <row r="13" spans="1:112" x14ac:dyDescent="0.25">
      <c r="A13" s="2" t="s">
        <v>13</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5</v>
      </c>
      <c r="AD13">
        <v>5</v>
      </c>
      <c r="AE13">
        <v>5</v>
      </c>
      <c r="AF13">
        <v>5</v>
      </c>
      <c r="AG13">
        <v>5</v>
      </c>
      <c r="AH13">
        <v>5</v>
      </c>
      <c r="AI13">
        <v>5</v>
      </c>
      <c r="AJ13">
        <v>5</v>
      </c>
      <c r="AK13">
        <v>5</v>
      </c>
      <c r="AL13">
        <v>5</v>
      </c>
      <c r="AM13">
        <v>5</v>
      </c>
      <c r="AN13">
        <v>5</v>
      </c>
      <c r="AO13">
        <v>5</v>
      </c>
      <c r="AP13">
        <v>5</v>
      </c>
      <c r="AQ13">
        <v>5</v>
      </c>
      <c r="AR13">
        <v>5</v>
      </c>
      <c r="AS13">
        <v>5</v>
      </c>
      <c r="AT13">
        <v>5</v>
      </c>
      <c r="AU13">
        <v>5</v>
      </c>
      <c r="AV13">
        <v>5</v>
      </c>
      <c r="AW13">
        <v>5</v>
      </c>
      <c r="AX13">
        <v>5</v>
      </c>
      <c r="AY13">
        <v>5</v>
      </c>
      <c r="AZ13">
        <v>5</v>
      </c>
      <c r="BA13">
        <v>5</v>
      </c>
      <c r="BB13">
        <v>5</v>
      </c>
      <c r="BC13">
        <v>5</v>
      </c>
      <c r="BD13">
        <v>5</v>
      </c>
      <c r="BE13">
        <v>5</v>
      </c>
      <c r="BF13">
        <v>5</v>
      </c>
      <c r="BG13">
        <v>5</v>
      </c>
      <c r="BH13">
        <v>5</v>
      </c>
      <c r="BI13">
        <v>5</v>
      </c>
      <c r="BJ13">
        <v>5</v>
      </c>
      <c r="BK13">
        <v>5</v>
      </c>
      <c r="BL13">
        <v>5</v>
      </c>
      <c r="BM13">
        <v>5</v>
      </c>
      <c r="BN13">
        <v>5</v>
      </c>
      <c r="BO13">
        <v>5</v>
      </c>
      <c r="BP13">
        <v>5</v>
      </c>
      <c r="BQ13">
        <v>5</v>
      </c>
      <c r="BR13">
        <v>5</v>
      </c>
      <c r="BS13">
        <v>5</v>
      </c>
      <c r="BT13">
        <v>5</v>
      </c>
      <c r="BU13">
        <v>5</v>
      </c>
      <c r="BV13">
        <v>5</v>
      </c>
      <c r="BW13">
        <v>5</v>
      </c>
      <c r="BX13">
        <v>5</v>
      </c>
      <c r="BY13">
        <v>5</v>
      </c>
      <c r="BZ13">
        <v>5</v>
      </c>
      <c r="CA13">
        <v>5</v>
      </c>
      <c r="CB13">
        <v>5</v>
      </c>
      <c r="CC13">
        <v>5</v>
      </c>
      <c r="CD13">
        <v>5</v>
      </c>
      <c r="CE13">
        <v>5</v>
      </c>
      <c r="CF13">
        <v>5</v>
      </c>
      <c r="CG13">
        <v>5</v>
      </c>
      <c r="CH13">
        <v>5</v>
      </c>
      <c r="CI13">
        <v>5</v>
      </c>
      <c r="CJ13">
        <v>5</v>
      </c>
      <c r="CK13">
        <v>5</v>
      </c>
      <c r="CL13">
        <v>5</v>
      </c>
      <c r="CM13">
        <v>5</v>
      </c>
      <c r="CN13">
        <v>5</v>
      </c>
      <c r="CO13">
        <v>5</v>
      </c>
      <c r="CP13">
        <v>5</v>
      </c>
      <c r="CQ13">
        <v>5</v>
      </c>
      <c r="CR13">
        <v>5</v>
      </c>
      <c r="CS13">
        <v>2</v>
      </c>
      <c r="CT13">
        <v>2</v>
      </c>
      <c r="CU13">
        <v>2</v>
      </c>
      <c r="CV13">
        <v>2</v>
      </c>
      <c r="CW13">
        <v>2</v>
      </c>
      <c r="CX13">
        <v>2</v>
      </c>
      <c r="CY13">
        <v>2</v>
      </c>
      <c r="CZ13">
        <v>2</v>
      </c>
      <c r="DA13">
        <v>2</v>
      </c>
      <c r="DB13">
        <v>2</v>
      </c>
      <c r="DC13">
        <v>2</v>
      </c>
      <c r="DD13">
        <v>2</v>
      </c>
      <c r="DE13">
        <v>2</v>
      </c>
      <c r="DF13">
        <v>2</v>
      </c>
      <c r="DG13">
        <v>2</v>
      </c>
      <c r="DH13">
        <v>2</v>
      </c>
    </row>
    <row r="14" spans="1:112" x14ac:dyDescent="0.25">
      <c r="A14" s="2" t="s">
        <v>14</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5</v>
      </c>
      <c r="AD14">
        <v>5</v>
      </c>
      <c r="AE14">
        <v>5</v>
      </c>
      <c r="AF14">
        <v>5</v>
      </c>
      <c r="AG14">
        <v>5</v>
      </c>
      <c r="AH14">
        <v>5</v>
      </c>
      <c r="AI14">
        <v>5</v>
      </c>
      <c r="AJ14">
        <v>5</v>
      </c>
      <c r="AK14">
        <v>5</v>
      </c>
      <c r="AL14">
        <v>5</v>
      </c>
      <c r="AM14">
        <v>5</v>
      </c>
      <c r="AN14">
        <v>5</v>
      </c>
      <c r="AO14">
        <v>5</v>
      </c>
      <c r="AP14">
        <v>5</v>
      </c>
      <c r="AQ14">
        <v>5</v>
      </c>
      <c r="AR14">
        <v>5</v>
      </c>
      <c r="AS14">
        <v>5</v>
      </c>
      <c r="AT14">
        <v>5</v>
      </c>
      <c r="AU14">
        <v>5</v>
      </c>
      <c r="AV14">
        <v>5</v>
      </c>
      <c r="AW14">
        <v>5</v>
      </c>
      <c r="AX14">
        <v>5</v>
      </c>
      <c r="AY14">
        <v>5</v>
      </c>
      <c r="AZ14">
        <v>5</v>
      </c>
      <c r="BA14">
        <v>5</v>
      </c>
      <c r="BB14">
        <v>5</v>
      </c>
      <c r="BC14">
        <v>5</v>
      </c>
      <c r="BD14">
        <v>5</v>
      </c>
      <c r="BE14">
        <v>5</v>
      </c>
      <c r="BF14">
        <v>5</v>
      </c>
      <c r="BG14">
        <v>5</v>
      </c>
      <c r="BH14">
        <v>5</v>
      </c>
      <c r="BI14">
        <v>5</v>
      </c>
      <c r="BJ14">
        <v>5</v>
      </c>
      <c r="BK14">
        <v>5</v>
      </c>
      <c r="BL14">
        <v>5</v>
      </c>
      <c r="BM14">
        <v>5</v>
      </c>
      <c r="BN14">
        <v>5</v>
      </c>
      <c r="BO14">
        <v>5</v>
      </c>
      <c r="BP14">
        <v>5</v>
      </c>
      <c r="BQ14">
        <v>5</v>
      </c>
      <c r="BR14">
        <v>5</v>
      </c>
      <c r="BS14">
        <v>5</v>
      </c>
      <c r="BT14">
        <v>5</v>
      </c>
      <c r="BU14">
        <v>5</v>
      </c>
      <c r="BV14">
        <v>5</v>
      </c>
      <c r="BW14">
        <v>5</v>
      </c>
      <c r="BX14">
        <v>5</v>
      </c>
      <c r="BY14">
        <v>5</v>
      </c>
      <c r="BZ14">
        <v>5</v>
      </c>
      <c r="CA14">
        <v>5</v>
      </c>
      <c r="CB14">
        <v>5</v>
      </c>
      <c r="CC14">
        <v>5</v>
      </c>
      <c r="CD14">
        <v>5</v>
      </c>
      <c r="CE14">
        <v>5</v>
      </c>
      <c r="CF14">
        <v>5</v>
      </c>
      <c r="CG14">
        <v>5</v>
      </c>
      <c r="CH14">
        <v>5</v>
      </c>
      <c r="CI14">
        <v>5</v>
      </c>
      <c r="CJ14">
        <v>5</v>
      </c>
      <c r="CK14">
        <v>5</v>
      </c>
      <c r="CL14">
        <v>5</v>
      </c>
      <c r="CM14">
        <v>5</v>
      </c>
      <c r="CN14">
        <v>5</v>
      </c>
      <c r="CO14">
        <v>5</v>
      </c>
      <c r="CP14">
        <v>5</v>
      </c>
      <c r="CQ14">
        <v>5</v>
      </c>
      <c r="CR14">
        <v>5</v>
      </c>
      <c r="CS14">
        <v>5</v>
      </c>
      <c r="CT14">
        <v>5</v>
      </c>
      <c r="CU14">
        <v>5</v>
      </c>
      <c r="CV14">
        <v>2</v>
      </c>
      <c r="CW14">
        <v>2</v>
      </c>
      <c r="CX14">
        <v>2</v>
      </c>
      <c r="CY14">
        <v>2</v>
      </c>
      <c r="CZ14">
        <v>2</v>
      </c>
      <c r="DA14">
        <v>2</v>
      </c>
      <c r="DB14">
        <v>2</v>
      </c>
      <c r="DC14">
        <v>2</v>
      </c>
      <c r="DD14">
        <v>2</v>
      </c>
      <c r="DE14">
        <v>2</v>
      </c>
      <c r="DF14">
        <v>2</v>
      </c>
      <c r="DG14">
        <v>2</v>
      </c>
      <c r="DH14">
        <v>2</v>
      </c>
    </row>
    <row r="15" spans="1:112" x14ac:dyDescent="0.25">
      <c r="A15" s="1" t="s">
        <v>7</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4</v>
      </c>
      <c r="BD15">
        <v>4</v>
      </c>
      <c r="BE15">
        <v>4</v>
      </c>
      <c r="BF15">
        <v>4</v>
      </c>
      <c r="BG15">
        <v>4</v>
      </c>
      <c r="BH15">
        <v>4</v>
      </c>
      <c r="BI15">
        <v>4</v>
      </c>
      <c r="BJ15">
        <v>4</v>
      </c>
      <c r="BK15">
        <v>4</v>
      </c>
      <c r="BL15">
        <v>4</v>
      </c>
      <c r="BM15">
        <v>4</v>
      </c>
      <c r="BN15">
        <v>4</v>
      </c>
      <c r="BO15">
        <v>4</v>
      </c>
      <c r="BP15">
        <v>4</v>
      </c>
      <c r="BQ15">
        <v>4</v>
      </c>
      <c r="BR15">
        <v>4</v>
      </c>
      <c r="BS15">
        <v>4</v>
      </c>
      <c r="BT15">
        <v>4</v>
      </c>
      <c r="BU15">
        <v>4</v>
      </c>
      <c r="BV15">
        <v>4</v>
      </c>
      <c r="BW15">
        <v>4</v>
      </c>
      <c r="BX15">
        <v>4</v>
      </c>
      <c r="BY15">
        <v>4</v>
      </c>
      <c r="BZ15">
        <v>4</v>
      </c>
      <c r="CA15">
        <v>4</v>
      </c>
      <c r="CB15">
        <v>4</v>
      </c>
      <c r="CC15">
        <v>4</v>
      </c>
      <c r="CD15">
        <v>4</v>
      </c>
      <c r="CE15">
        <v>4</v>
      </c>
      <c r="CF15">
        <v>4</v>
      </c>
      <c r="CG15">
        <v>4</v>
      </c>
      <c r="CH15">
        <v>4</v>
      </c>
      <c r="CI15">
        <v>4</v>
      </c>
      <c r="CJ15">
        <v>4</v>
      </c>
      <c r="CK15">
        <v>4</v>
      </c>
      <c r="CL15">
        <v>4</v>
      </c>
      <c r="CM15">
        <v>4</v>
      </c>
      <c r="CN15">
        <v>4</v>
      </c>
      <c r="CO15">
        <v>4</v>
      </c>
      <c r="CP15">
        <v>4</v>
      </c>
      <c r="CQ15">
        <v>4</v>
      </c>
      <c r="CR15">
        <v>4</v>
      </c>
      <c r="CS15">
        <v>4</v>
      </c>
      <c r="CT15">
        <v>4</v>
      </c>
      <c r="CU15">
        <v>4</v>
      </c>
      <c r="CV15">
        <v>4</v>
      </c>
      <c r="CW15">
        <v>4</v>
      </c>
      <c r="CX15">
        <v>4</v>
      </c>
      <c r="CY15">
        <v>4</v>
      </c>
      <c r="CZ15">
        <v>4</v>
      </c>
      <c r="DA15">
        <v>4</v>
      </c>
      <c r="DB15">
        <v>4</v>
      </c>
      <c r="DC15">
        <v>4</v>
      </c>
      <c r="DD15">
        <v>4</v>
      </c>
      <c r="DE15">
        <v>4</v>
      </c>
      <c r="DF15">
        <v>4</v>
      </c>
      <c r="DG15">
        <v>4</v>
      </c>
      <c r="DH15">
        <v>4</v>
      </c>
    </row>
    <row r="16" spans="1:112" x14ac:dyDescent="0.25">
      <c r="A16" s="1" t="s">
        <v>15</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3</v>
      </c>
      <c r="BB16">
        <v>3</v>
      </c>
      <c r="BC16">
        <v>3</v>
      </c>
      <c r="BD16">
        <v>3</v>
      </c>
      <c r="BE16">
        <v>3</v>
      </c>
      <c r="BF16">
        <v>3</v>
      </c>
      <c r="BG16">
        <v>3</v>
      </c>
      <c r="BH16">
        <v>3</v>
      </c>
      <c r="BI16">
        <v>3</v>
      </c>
      <c r="BJ16">
        <v>3</v>
      </c>
      <c r="BK16">
        <v>3</v>
      </c>
      <c r="BL16">
        <v>3</v>
      </c>
      <c r="BM16">
        <v>3</v>
      </c>
      <c r="BN16">
        <v>3</v>
      </c>
      <c r="BO16">
        <v>3</v>
      </c>
      <c r="BP16">
        <v>3</v>
      </c>
      <c r="BQ16">
        <v>3</v>
      </c>
      <c r="BR16">
        <v>3</v>
      </c>
      <c r="BS16">
        <v>3</v>
      </c>
      <c r="BT16">
        <v>3</v>
      </c>
      <c r="BU16">
        <v>3</v>
      </c>
      <c r="BV16">
        <v>3</v>
      </c>
      <c r="BW16">
        <v>3</v>
      </c>
      <c r="BX16">
        <v>3</v>
      </c>
      <c r="BY16">
        <v>3</v>
      </c>
      <c r="BZ16">
        <v>3</v>
      </c>
      <c r="CA16">
        <v>3</v>
      </c>
      <c r="CB16">
        <v>3</v>
      </c>
      <c r="CC16">
        <v>3</v>
      </c>
      <c r="CD16">
        <v>3</v>
      </c>
      <c r="CE16">
        <v>3</v>
      </c>
      <c r="CF16">
        <v>3</v>
      </c>
      <c r="CG16">
        <v>3</v>
      </c>
      <c r="CH16">
        <v>3</v>
      </c>
      <c r="CI16">
        <v>3</v>
      </c>
      <c r="CJ16">
        <v>3</v>
      </c>
      <c r="CK16">
        <v>3</v>
      </c>
      <c r="CL16">
        <v>3</v>
      </c>
      <c r="CM16">
        <v>3</v>
      </c>
      <c r="CN16">
        <v>3</v>
      </c>
      <c r="CO16">
        <v>3</v>
      </c>
      <c r="CP16">
        <v>3</v>
      </c>
      <c r="CQ16">
        <v>3</v>
      </c>
      <c r="CR16">
        <v>3</v>
      </c>
      <c r="CS16">
        <v>3</v>
      </c>
      <c r="CT16">
        <v>3</v>
      </c>
      <c r="CU16">
        <v>3</v>
      </c>
      <c r="CV16">
        <v>3</v>
      </c>
      <c r="CW16">
        <v>3</v>
      </c>
      <c r="CX16">
        <v>3</v>
      </c>
      <c r="CY16">
        <v>3</v>
      </c>
      <c r="CZ16">
        <v>3</v>
      </c>
      <c r="DA16">
        <v>3</v>
      </c>
      <c r="DB16">
        <v>3</v>
      </c>
      <c r="DC16">
        <v>3</v>
      </c>
      <c r="DD16">
        <v>3</v>
      </c>
      <c r="DE16">
        <v>3</v>
      </c>
      <c r="DF16">
        <v>3</v>
      </c>
      <c r="DG16">
        <v>3</v>
      </c>
      <c r="DH16">
        <v>3</v>
      </c>
    </row>
    <row r="17" spans="1:112" x14ac:dyDescent="0.25">
      <c r="A17" s="3" t="s">
        <v>8</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row>
    <row r="18" spans="1:112" x14ac:dyDescent="0.25">
      <c r="A18" s="3" t="s">
        <v>16</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3</v>
      </c>
      <c r="AD18">
        <v>3</v>
      </c>
      <c r="AE18">
        <v>3</v>
      </c>
      <c r="AF18">
        <v>3</v>
      </c>
      <c r="AG18">
        <v>3</v>
      </c>
      <c r="AH18">
        <v>3</v>
      </c>
      <c r="AI18">
        <v>3</v>
      </c>
      <c r="AJ18">
        <v>3</v>
      </c>
      <c r="AK18">
        <v>3</v>
      </c>
      <c r="AL18">
        <v>3</v>
      </c>
      <c r="AM18">
        <v>3</v>
      </c>
      <c r="AN18">
        <v>3</v>
      </c>
      <c r="AO18">
        <v>3</v>
      </c>
      <c r="AP18">
        <v>3</v>
      </c>
      <c r="AQ18">
        <v>3</v>
      </c>
      <c r="AR18">
        <v>3</v>
      </c>
      <c r="AS18">
        <v>3</v>
      </c>
      <c r="AT18">
        <v>3</v>
      </c>
      <c r="AU18">
        <v>3</v>
      </c>
      <c r="AV18">
        <v>3</v>
      </c>
      <c r="AW18">
        <v>3</v>
      </c>
      <c r="AX18">
        <v>3</v>
      </c>
      <c r="AY18">
        <v>3</v>
      </c>
      <c r="AZ18">
        <v>3</v>
      </c>
      <c r="BA18">
        <v>3</v>
      </c>
      <c r="BB18">
        <v>3</v>
      </c>
      <c r="BC18">
        <v>3</v>
      </c>
      <c r="BD18">
        <v>3</v>
      </c>
      <c r="BE18">
        <v>3</v>
      </c>
      <c r="BF18">
        <v>3</v>
      </c>
      <c r="BG18">
        <v>3</v>
      </c>
      <c r="BH18">
        <v>3</v>
      </c>
      <c r="BI18">
        <v>3</v>
      </c>
      <c r="BJ18">
        <v>3</v>
      </c>
      <c r="BK18">
        <v>3</v>
      </c>
      <c r="BL18">
        <v>3</v>
      </c>
      <c r="BM18">
        <v>3</v>
      </c>
      <c r="BN18">
        <v>3</v>
      </c>
      <c r="BO18">
        <v>3</v>
      </c>
      <c r="BP18">
        <v>3</v>
      </c>
      <c r="BQ18">
        <v>3</v>
      </c>
      <c r="BR18">
        <v>3</v>
      </c>
      <c r="BS18">
        <v>3</v>
      </c>
      <c r="BT18">
        <v>3</v>
      </c>
      <c r="BU18">
        <v>3</v>
      </c>
      <c r="BV18">
        <v>3</v>
      </c>
      <c r="BW18">
        <v>3</v>
      </c>
      <c r="BX18">
        <v>3</v>
      </c>
      <c r="BY18">
        <v>3</v>
      </c>
      <c r="BZ18">
        <v>3</v>
      </c>
      <c r="CA18">
        <v>3</v>
      </c>
      <c r="CB18">
        <v>3</v>
      </c>
      <c r="CC18">
        <v>3</v>
      </c>
      <c r="CD18">
        <v>3</v>
      </c>
      <c r="CE18">
        <v>3</v>
      </c>
      <c r="CF18">
        <v>3</v>
      </c>
      <c r="CG18">
        <v>3</v>
      </c>
      <c r="CH18">
        <v>3</v>
      </c>
      <c r="CI18">
        <v>3</v>
      </c>
      <c r="CJ18">
        <v>3</v>
      </c>
      <c r="CK18">
        <v>3</v>
      </c>
      <c r="CL18">
        <v>3</v>
      </c>
      <c r="CM18">
        <v>3</v>
      </c>
      <c r="CN18">
        <v>3</v>
      </c>
      <c r="CO18">
        <v>3</v>
      </c>
      <c r="CP18">
        <v>3</v>
      </c>
      <c r="CQ18">
        <v>3</v>
      </c>
      <c r="CR18">
        <v>3</v>
      </c>
      <c r="CS18">
        <v>3</v>
      </c>
      <c r="CT18">
        <v>3</v>
      </c>
      <c r="CU18">
        <v>3</v>
      </c>
      <c r="CV18">
        <v>3</v>
      </c>
      <c r="CW18">
        <v>3</v>
      </c>
      <c r="CX18">
        <v>3</v>
      </c>
      <c r="CY18">
        <v>3</v>
      </c>
      <c r="CZ18">
        <v>3</v>
      </c>
      <c r="DA18">
        <v>3</v>
      </c>
      <c r="DB18">
        <v>3</v>
      </c>
      <c r="DC18">
        <v>3</v>
      </c>
      <c r="DD18">
        <v>3</v>
      </c>
      <c r="DE18">
        <v>3</v>
      </c>
      <c r="DF18">
        <v>3</v>
      </c>
      <c r="DG18">
        <v>3</v>
      </c>
      <c r="DH18">
        <v>3</v>
      </c>
    </row>
    <row r="19" spans="1:112" s="4" customFormat="1" x14ac:dyDescent="0.25">
      <c r="A19" s="7" t="s">
        <v>17</v>
      </c>
      <c r="B19" s="4">
        <f>SUM(B2:B18)</f>
        <v>0</v>
      </c>
      <c r="C19" s="4">
        <f>SUM(C2:C18)</f>
        <v>0</v>
      </c>
      <c r="D19" s="4">
        <f>SUM(D2:D18)</f>
        <v>0</v>
      </c>
      <c r="E19" s="4">
        <f>SUM(E2:E18)</f>
        <v>0</v>
      </c>
      <c r="F19" s="4">
        <f t="shared" ref="F19:BR19" si="0">SUM(F2:F18)</f>
        <v>0</v>
      </c>
      <c r="G19" s="4">
        <f t="shared" si="0"/>
        <v>0</v>
      </c>
      <c r="H19" s="4">
        <f t="shared" ref="H19" si="1">SUM(H2:H18)</f>
        <v>0</v>
      </c>
      <c r="I19" s="4">
        <f t="shared" si="0"/>
        <v>0</v>
      </c>
      <c r="J19" s="4">
        <f t="shared" si="0"/>
        <v>0</v>
      </c>
      <c r="K19" s="4">
        <f t="shared" si="0"/>
        <v>0</v>
      </c>
      <c r="L19" s="4">
        <f t="shared" si="0"/>
        <v>0</v>
      </c>
      <c r="M19" s="4">
        <f t="shared" si="0"/>
        <v>0</v>
      </c>
      <c r="N19" s="4">
        <f t="shared" si="0"/>
        <v>0</v>
      </c>
      <c r="O19" s="4">
        <f t="shared" si="0"/>
        <v>0</v>
      </c>
      <c r="P19" s="4">
        <f t="shared" si="0"/>
        <v>0</v>
      </c>
      <c r="Q19" s="4">
        <f t="shared" si="0"/>
        <v>0</v>
      </c>
      <c r="R19" s="4">
        <f t="shared" si="0"/>
        <v>0</v>
      </c>
      <c r="S19" s="4">
        <f t="shared" si="0"/>
        <v>0</v>
      </c>
      <c r="T19" s="4">
        <f t="shared" si="0"/>
        <v>0</v>
      </c>
      <c r="U19" s="4">
        <f t="shared" si="0"/>
        <v>0</v>
      </c>
      <c r="V19" s="4">
        <f t="shared" si="0"/>
        <v>0</v>
      </c>
      <c r="W19" s="4">
        <f t="shared" si="0"/>
        <v>0</v>
      </c>
      <c r="X19" s="4">
        <f t="shared" si="0"/>
        <v>0</v>
      </c>
      <c r="Y19" s="4">
        <f t="shared" si="0"/>
        <v>0</v>
      </c>
      <c r="Z19" s="4">
        <f t="shared" si="0"/>
        <v>0</v>
      </c>
      <c r="AA19" s="4">
        <f t="shared" si="0"/>
        <v>0</v>
      </c>
      <c r="AB19" s="4">
        <f t="shared" si="0"/>
        <v>0</v>
      </c>
      <c r="AC19" s="4">
        <f t="shared" si="0"/>
        <v>61</v>
      </c>
      <c r="AD19" s="4">
        <f t="shared" si="0"/>
        <v>61</v>
      </c>
      <c r="AE19" s="4">
        <f t="shared" si="0"/>
        <v>61</v>
      </c>
      <c r="AF19" s="4">
        <f t="shared" si="0"/>
        <v>61</v>
      </c>
      <c r="AG19" s="4">
        <f t="shared" si="0"/>
        <v>61</v>
      </c>
      <c r="AH19" s="4">
        <f t="shared" si="0"/>
        <v>61</v>
      </c>
      <c r="AI19" s="4">
        <f t="shared" si="0"/>
        <v>61</v>
      </c>
      <c r="AJ19" s="4">
        <f t="shared" si="0"/>
        <v>61</v>
      </c>
      <c r="AK19" s="4">
        <f t="shared" si="0"/>
        <v>61</v>
      </c>
      <c r="AL19" s="4">
        <f t="shared" si="0"/>
        <v>61</v>
      </c>
      <c r="AM19" s="4">
        <f t="shared" si="0"/>
        <v>61</v>
      </c>
      <c r="AN19" s="4">
        <f t="shared" si="0"/>
        <v>61</v>
      </c>
      <c r="AO19" s="4">
        <f t="shared" si="0"/>
        <v>61</v>
      </c>
      <c r="AP19" s="4">
        <f t="shared" si="0"/>
        <v>61</v>
      </c>
      <c r="AQ19" s="4">
        <f t="shared" si="0"/>
        <v>61</v>
      </c>
      <c r="AR19" s="4">
        <f t="shared" si="0"/>
        <v>61</v>
      </c>
      <c r="AS19" s="4">
        <f t="shared" si="0"/>
        <v>61</v>
      </c>
      <c r="AT19" s="4">
        <f t="shared" si="0"/>
        <v>61</v>
      </c>
      <c r="AU19" s="4">
        <f t="shared" si="0"/>
        <v>61</v>
      </c>
      <c r="AV19" s="4">
        <f t="shared" si="0"/>
        <v>61</v>
      </c>
      <c r="AW19" s="4">
        <f t="shared" si="0"/>
        <v>60</v>
      </c>
      <c r="AX19" s="4">
        <f t="shared" si="0"/>
        <v>60</v>
      </c>
      <c r="AY19" s="4">
        <f t="shared" si="0"/>
        <v>60</v>
      </c>
      <c r="AZ19" s="4">
        <f t="shared" si="0"/>
        <v>60</v>
      </c>
      <c r="BA19" s="4">
        <f t="shared" si="0"/>
        <v>63</v>
      </c>
      <c r="BB19" s="4">
        <f t="shared" si="0"/>
        <v>63</v>
      </c>
      <c r="BC19" s="4">
        <f t="shared" si="0"/>
        <v>67</v>
      </c>
      <c r="BD19" s="4">
        <f t="shared" si="0"/>
        <v>67</v>
      </c>
      <c r="BE19" s="4">
        <f t="shared" si="0"/>
        <v>67</v>
      </c>
      <c r="BF19" s="4">
        <f t="shared" si="0"/>
        <v>67</v>
      </c>
      <c r="BG19" s="4">
        <f t="shared" si="0"/>
        <v>67</v>
      </c>
      <c r="BH19" s="4">
        <f t="shared" si="0"/>
        <v>67</v>
      </c>
      <c r="BI19" s="4">
        <f t="shared" si="0"/>
        <v>67</v>
      </c>
      <c r="BJ19" s="4">
        <f t="shared" si="0"/>
        <v>67</v>
      </c>
      <c r="BK19" s="4">
        <f t="shared" si="0"/>
        <v>67</v>
      </c>
      <c r="BL19" s="4">
        <f t="shared" si="0"/>
        <v>67</v>
      </c>
      <c r="BM19" s="4">
        <f t="shared" si="0"/>
        <v>67</v>
      </c>
      <c r="BN19" s="4">
        <f t="shared" si="0"/>
        <v>67</v>
      </c>
      <c r="BO19" s="4">
        <f t="shared" si="0"/>
        <v>55</v>
      </c>
      <c r="BP19" s="4">
        <f t="shared" si="0"/>
        <v>55</v>
      </c>
      <c r="BQ19" s="4">
        <f t="shared" si="0"/>
        <v>55</v>
      </c>
      <c r="BR19" s="4">
        <f t="shared" si="0"/>
        <v>55</v>
      </c>
      <c r="BS19" s="4">
        <f t="shared" ref="BS19:BV19" si="2">SUM(BS2:BS18)</f>
        <v>55</v>
      </c>
      <c r="BT19" s="4">
        <f t="shared" si="2"/>
        <v>55</v>
      </c>
      <c r="BU19" s="4">
        <f t="shared" si="2"/>
        <v>55</v>
      </c>
      <c r="BV19" s="4">
        <f t="shared" si="2"/>
        <v>55</v>
      </c>
      <c r="BW19" s="4">
        <f t="shared" ref="BW19:DH19" si="3">SUM(BW2:BW18)</f>
        <v>55</v>
      </c>
      <c r="BX19" s="4">
        <f t="shared" si="3"/>
        <v>55</v>
      </c>
      <c r="BY19" s="4">
        <f t="shared" si="3"/>
        <v>55</v>
      </c>
      <c r="BZ19" s="4">
        <f t="shared" si="3"/>
        <v>55</v>
      </c>
      <c r="CA19" s="4">
        <f t="shared" si="3"/>
        <v>55</v>
      </c>
      <c r="CB19" s="4">
        <f t="shared" si="3"/>
        <v>55</v>
      </c>
      <c r="CC19" s="4">
        <f t="shared" si="3"/>
        <v>55</v>
      </c>
      <c r="CD19" s="4">
        <f t="shared" si="3"/>
        <v>55</v>
      </c>
      <c r="CE19" s="4">
        <f t="shared" si="3"/>
        <v>55</v>
      </c>
      <c r="CF19" s="4">
        <f t="shared" si="3"/>
        <v>55</v>
      </c>
      <c r="CG19" s="4">
        <f t="shared" si="3"/>
        <v>55</v>
      </c>
      <c r="CH19" s="4">
        <f t="shared" si="3"/>
        <v>55</v>
      </c>
      <c r="CI19" s="4">
        <f t="shared" si="3"/>
        <v>55</v>
      </c>
      <c r="CJ19" s="4">
        <f t="shared" si="3"/>
        <v>55</v>
      </c>
      <c r="CK19" s="4">
        <f t="shared" si="3"/>
        <v>55</v>
      </c>
      <c r="CL19" s="4">
        <f t="shared" si="3"/>
        <v>55</v>
      </c>
      <c r="CM19" s="4">
        <f t="shared" si="3"/>
        <v>55</v>
      </c>
      <c r="CN19" s="4">
        <f t="shared" si="3"/>
        <v>55</v>
      </c>
      <c r="CO19" s="4">
        <f t="shared" si="3"/>
        <v>55</v>
      </c>
      <c r="CP19" s="4">
        <f t="shared" si="3"/>
        <v>55</v>
      </c>
      <c r="CQ19" s="4">
        <f t="shared" si="3"/>
        <v>49</v>
      </c>
      <c r="CR19" s="4">
        <f t="shared" si="3"/>
        <v>49</v>
      </c>
      <c r="CS19" s="4">
        <f t="shared" si="3"/>
        <v>46</v>
      </c>
      <c r="CT19" s="4">
        <f t="shared" si="3"/>
        <v>46</v>
      </c>
      <c r="CU19" s="4">
        <f t="shared" si="3"/>
        <v>46</v>
      </c>
      <c r="CV19" s="4">
        <f t="shared" si="3"/>
        <v>43</v>
      </c>
      <c r="CW19" s="4">
        <f t="shared" si="3"/>
        <v>43</v>
      </c>
      <c r="CX19" s="4">
        <f t="shared" si="3"/>
        <v>43</v>
      </c>
      <c r="CY19" s="4">
        <f t="shared" si="3"/>
        <v>43</v>
      </c>
      <c r="CZ19" s="4">
        <f t="shared" si="3"/>
        <v>43</v>
      </c>
      <c r="DA19" s="4">
        <f t="shared" si="3"/>
        <v>43</v>
      </c>
      <c r="DB19" s="4">
        <f t="shared" si="3"/>
        <v>43</v>
      </c>
      <c r="DC19" s="4">
        <f t="shared" si="3"/>
        <v>43</v>
      </c>
      <c r="DD19" s="4">
        <f t="shared" si="3"/>
        <v>43</v>
      </c>
      <c r="DE19" s="4">
        <f t="shared" si="3"/>
        <v>43</v>
      </c>
      <c r="DF19" s="4">
        <f t="shared" si="3"/>
        <v>43</v>
      </c>
      <c r="DG19" s="4">
        <f t="shared" si="3"/>
        <v>43</v>
      </c>
      <c r="DH19" s="4">
        <f t="shared" si="3"/>
        <v>43</v>
      </c>
    </row>
    <row r="20" spans="1:112" s="4" customFormat="1" x14ac:dyDescent="0.25">
      <c r="A20" s="7" t="s">
        <v>36</v>
      </c>
      <c r="B20" s="4">
        <f>SUM(B2:B18)/17</f>
        <v>0</v>
      </c>
      <c r="C20" s="4">
        <f t="shared" ref="C20:BO20" si="4">SUM(C2:C18)/17</f>
        <v>0</v>
      </c>
      <c r="D20" s="4">
        <f t="shared" si="4"/>
        <v>0</v>
      </c>
      <c r="E20" s="4">
        <f t="shared" si="4"/>
        <v>0</v>
      </c>
      <c r="F20" s="4">
        <f t="shared" si="4"/>
        <v>0</v>
      </c>
      <c r="G20" s="4">
        <f t="shared" si="4"/>
        <v>0</v>
      </c>
      <c r="H20" s="4">
        <f t="shared" ref="H20" si="5">SUM(H2:H18)/17</f>
        <v>0</v>
      </c>
      <c r="I20" s="4">
        <f t="shared" si="4"/>
        <v>0</v>
      </c>
      <c r="J20" s="4">
        <f t="shared" si="4"/>
        <v>0</v>
      </c>
      <c r="K20" s="4">
        <f t="shared" si="4"/>
        <v>0</v>
      </c>
      <c r="L20" s="4">
        <f t="shared" si="4"/>
        <v>0</v>
      </c>
      <c r="M20" s="4">
        <f t="shared" si="4"/>
        <v>0</v>
      </c>
      <c r="N20" s="4">
        <f t="shared" si="4"/>
        <v>0</v>
      </c>
      <c r="O20" s="4">
        <f t="shared" si="4"/>
        <v>0</v>
      </c>
      <c r="P20" s="4">
        <f t="shared" si="4"/>
        <v>0</v>
      </c>
      <c r="Q20" s="4">
        <f t="shared" si="4"/>
        <v>0</v>
      </c>
      <c r="R20" s="4">
        <f t="shared" si="4"/>
        <v>0</v>
      </c>
      <c r="S20" s="4">
        <f t="shared" si="4"/>
        <v>0</v>
      </c>
      <c r="T20" s="4">
        <f t="shared" si="4"/>
        <v>0</v>
      </c>
      <c r="U20" s="4">
        <f t="shared" si="4"/>
        <v>0</v>
      </c>
      <c r="V20" s="4">
        <f t="shared" si="4"/>
        <v>0</v>
      </c>
      <c r="W20" s="4">
        <f t="shared" si="4"/>
        <v>0</v>
      </c>
      <c r="X20" s="4">
        <f t="shared" si="4"/>
        <v>0</v>
      </c>
      <c r="Y20" s="4">
        <f t="shared" si="4"/>
        <v>0</v>
      </c>
      <c r="Z20" s="4">
        <f t="shared" si="4"/>
        <v>0</v>
      </c>
      <c r="AA20" s="4">
        <f t="shared" si="4"/>
        <v>0</v>
      </c>
      <c r="AB20" s="4">
        <f t="shared" si="4"/>
        <v>0</v>
      </c>
      <c r="AC20" s="4">
        <f t="shared" si="4"/>
        <v>3.5882352941176472</v>
      </c>
      <c r="AD20" s="4">
        <f t="shared" si="4"/>
        <v>3.5882352941176472</v>
      </c>
      <c r="AE20" s="4">
        <f t="shared" si="4"/>
        <v>3.5882352941176472</v>
      </c>
      <c r="AF20" s="4">
        <f t="shared" si="4"/>
        <v>3.5882352941176472</v>
      </c>
      <c r="AG20" s="4">
        <f t="shared" si="4"/>
        <v>3.5882352941176472</v>
      </c>
      <c r="AH20" s="4">
        <f t="shared" si="4"/>
        <v>3.5882352941176472</v>
      </c>
      <c r="AI20" s="4">
        <f t="shared" si="4"/>
        <v>3.5882352941176472</v>
      </c>
      <c r="AJ20" s="4">
        <f t="shared" si="4"/>
        <v>3.5882352941176472</v>
      </c>
      <c r="AK20" s="4">
        <f t="shared" si="4"/>
        <v>3.5882352941176472</v>
      </c>
      <c r="AL20" s="4">
        <f t="shared" si="4"/>
        <v>3.5882352941176472</v>
      </c>
      <c r="AM20" s="4">
        <f t="shared" si="4"/>
        <v>3.5882352941176472</v>
      </c>
      <c r="AN20" s="4">
        <f t="shared" si="4"/>
        <v>3.5882352941176472</v>
      </c>
      <c r="AO20" s="4">
        <f t="shared" si="4"/>
        <v>3.5882352941176472</v>
      </c>
      <c r="AP20" s="4">
        <f t="shared" si="4"/>
        <v>3.5882352941176472</v>
      </c>
      <c r="AQ20" s="4">
        <f t="shared" si="4"/>
        <v>3.5882352941176472</v>
      </c>
      <c r="AR20" s="4">
        <f t="shared" si="4"/>
        <v>3.5882352941176472</v>
      </c>
      <c r="AS20" s="4">
        <f t="shared" si="4"/>
        <v>3.5882352941176472</v>
      </c>
      <c r="AT20" s="4">
        <f t="shared" si="4"/>
        <v>3.5882352941176472</v>
      </c>
      <c r="AU20" s="4">
        <f t="shared" si="4"/>
        <v>3.5882352941176472</v>
      </c>
      <c r="AV20" s="4">
        <f t="shared" si="4"/>
        <v>3.5882352941176472</v>
      </c>
      <c r="AW20" s="4">
        <f t="shared" si="4"/>
        <v>3.5294117647058822</v>
      </c>
      <c r="AX20" s="4">
        <f t="shared" si="4"/>
        <v>3.5294117647058822</v>
      </c>
      <c r="AY20" s="4">
        <f t="shared" si="4"/>
        <v>3.5294117647058822</v>
      </c>
      <c r="AZ20" s="4">
        <f t="shared" si="4"/>
        <v>3.5294117647058822</v>
      </c>
      <c r="BA20" s="4">
        <f t="shared" si="4"/>
        <v>3.7058823529411766</v>
      </c>
      <c r="BB20" s="4">
        <f t="shared" si="4"/>
        <v>3.7058823529411766</v>
      </c>
      <c r="BC20" s="4">
        <f t="shared" si="4"/>
        <v>3.9411764705882355</v>
      </c>
      <c r="BD20" s="4">
        <f t="shared" si="4"/>
        <v>3.9411764705882355</v>
      </c>
      <c r="BE20" s="4">
        <f t="shared" si="4"/>
        <v>3.9411764705882355</v>
      </c>
      <c r="BF20" s="4">
        <f t="shared" si="4"/>
        <v>3.9411764705882355</v>
      </c>
      <c r="BG20" s="4">
        <f t="shared" si="4"/>
        <v>3.9411764705882355</v>
      </c>
      <c r="BH20" s="4">
        <f t="shared" si="4"/>
        <v>3.9411764705882355</v>
      </c>
      <c r="BI20" s="4">
        <f t="shared" si="4"/>
        <v>3.9411764705882355</v>
      </c>
      <c r="BJ20" s="4">
        <f t="shared" si="4"/>
        <v>3.9411764705882355</v>
      </c>
      <c r="BK20" s="4">
        <f t="shared" si="4"/>
        <v>3.9411764705882355</v>
      </c>
      <c r="BL20" s="4">
        <f t="shared" si="4"/>
        <v>3.9411764705882355</v>
      </c>
      <c r="BM20" s="4">
        <f t="shared" si="4"/>
        <v>3.9411764705882355</v>
      </c>
      <c r="BN20" s="4">
        <f t="shared" si="4"/>
        <v>3.9411764705882355</v>
      </c>
      <c r="BO20" s="4">
        <f t="shared" si="4"/>
        <v>3.2352941176470589</v>
      </c>
      <c r="BP20" s="4">
        <f t="shared" ref="BP20:BV20" si="6">SUM(BP2:BP18)/17</f>
        <v>3.2352941176470589</v>
      </c>
      <c r="BQ20" s="4">
        <f t="shared" si="6"/>
        <v>3.2352941176470589</v>
      </c>
      <c r="BR20" s="4">
        <f t="shared" si="6"/>
        <v>3.2352941176470589</v>
      </c>
      <c r="BS20" s="4">
        <f t="shared" si="6"/>
        <v>3.2352941176470589</v>
      </c>
      <c r="BT20" s="4">
        <f t="shared" si="6"/>
        <v>3.2352941176470589</v>
      </c>
      <c r="BU20" s="4">
        <f t="shared" si="6"/>
        <v>3.2352941176470589</v>
      </c>
      <c r="BV20" s="4">
        <f t="shared" si="6"/>
        <v>3.2352941176470589</v>
      </c>
      <c r="BW20" s="4">
        <f t="shared" ref="BW20:DH20" si="7">SUM(BW2:BW18)/17</f>
        <v>3.2352941176470589</v>
      </c>
      <c r="BX20" s="4">
        <f t="shared" si="7"/>
        <v>3.2352941176470589</v>
      </c>
      <c r="BY20" s="4">
        <f t="shared" si="7"/>
        <v>3.2352941176470589</v>
      </c>
      <c r="BZ20" s="4">
        <f t="shared" si="7"/>
        <v>3.2352941176470589</v>
      </c>
      <c r="CA20" s="4">
        <f t="shared" si="7"/>
        <v>3.2352941176470589</v>
      </c>
      <c r="CB20" s="4">
        <f t="shared" si="7"/>
        <v>3.2352941176470589</v>
      </c>
      <c r="CC20" s="4">
        <f t="shared" si="7"/>
        <v>3.2352941176470589</v>
      </c>
      <c r="CD20" s="4">
        <f t="shared" si="7"/>
        <v>3.2352941176470589</v>
      </c>
      <c r="CE20" s="4">
        <f t="shared" si="7"/>
        <v>3.2352941176470589</v>
      </c>
      <c r="CF20" s="4">
        <f t="shared" si="7"/>
        <v>3.2352941176470589</v>
      </c>
      <c r="CG20" s="4">
        <f t="shared" si="7"/>
        <v>3.2352941176470589</v>
      </c>
      <c r="CH20" s="4">
        <f t="shared" si="7"/>
        <v>3.2352941176470589</v>
      </c>
      <c r="CI20" s="4">
        <f t="shared" si="7"/>
        <v>3.2352941176470589</v>
      </c>
      <c r="CJ20" s="4">
        <f t="shared" si="7"/>
        <v>3.2352941176470589</v>
      </c>
      <c r="CK20" s="4">
        <f t="shared" si="7"/>
        <v>3.2352941176470589</v>
      </c>
      <c r="CL20" s="4">
        <f t="shared" si="7"/>
        <v>3.2352941176470589</v>
      </c>
      <c r="CM20" s="4">
        <f t="shared" si="7"/>
        <v>3.2352941176470589</v>
      </c>
      <c r="CN20" s="4">
        <f t="shared" si="7"/>
        <v>3.2352941176470589</v>
      </c>
      <c r="CO20" s="4">
        <f t="shared" si="7"/>
        <v>3.2352941176470589</v>
      </c>
      <c r="CP20" s="4">
        <f t="shared" si="7"/>
        <v>3.2352941176470589</v>
      </c>
      <c r="CQ20" s="4">
        <f t="shared" si="7"/>
        <v>2.8823529411764706</v>
      </c>
      <c r="CR20" s="4">
        <f t="shared" si="7"/>
        <v>2.8823529411764706</v>
      </c>
      <c r="CS20" s="4">
        <f t="shared" si="7"/>
        <v>2.7058823529411766</v>
      </c>
      <c r="CT20" s="4">
        <f t="shared" si="7"/>
        <v>2.7058823529411766</v>
      </c>
      <c r="CU20" s="4">
        <f t="shared" si="7"/>
        <v>2.7058823529411766</v>
      </c>
      <c r="CV20" s="4">
        <f t="shared" si="7"/>
        <v>2.5294117647058822</v>
      </c>
      <c r="CW20" s="4">
        <f t="shared" si="7"/>
        <v>2.5294117647058822</v>
      </c>
      <c r="CX20" s="4">
        <f t="shared" si="7"/>
        <v>2.5294117647058822</v>
      </c>
      <c r="CY20" s="4">
        <f t="shared" si="7"/>
        <v>2.5294117647058822</v>
      </c>
      <c r="CZ20" s="4">
        <f t="shared" si="7"/>
        <v>2.5294117647058822</v>
      </c>
      <c r="DA20" s="4">
        <f t="shared" si="7"/>
        <v>2.5294117647058822</v>
      </c>
      <c r="DB20" s="4">
        <f t="shared" si="7"/>
        <v>2.5294117647058822</v>
      </c>
      <c r="DC20" s="4">
        <f t="shared" si="7"/>
        <v>2.5294117647058822</v>
      </c>
      <c r="DD20" s="4">
        <f t="shared" si="7"/>
        <v>2.5294117647058822</v>
      </c>
      <c r="DE20" s="4">
        <f t="shared" si="7"/>
        <v>2.5294117647058822</v>
      </c>
      <c r="DF20" s="4">
        <f t="shared" si="7"/>
        <v>2.5294117647058822</v>
      </c>
      <c r="DG20" s="4">
        <f t="shared" si="7"/>
        <v>2.5294117647058822</v>
      </c>
      <c r="DH20" s="4">
        <f t="shared" si="7"/>
        <v>2.5294117647058822</v>
      </c>
    </row>
    <row r="21" spans="1:112" s="4" customFormat="1" x14ac:dyDescent="0.25">
      <c r="A21" s="7" t="s">
        <v>37</v>
      </c>
      <c r="B21" s="4">
        <f>SUM(B2:B14,B16,B18)/15</f>
        <v>0</v>
      </c>
      <c r="C21" s="4">
        <f t="shared" ref="C21:BO21" si="8">SUM(C2:C14,C16,C18)/15</f>
        <v>0</v>
      </c>
      <c r="D21" s="4">
        <f t="shared" si="8"/>
        <v>0</v>
      </c>
      <c r="E21" s="4">
        <f t="shared" si="8"/>
        <v>0</v>
      </c>
      <c r="F21" s="4">
        <f t="shared" si="8"/>
        <v>0</v>
      </c>
      <c r="G21" s="4">
        <f t="shared" si="8"/>
        <v>0</v>
      </c>
      <c r="H21" s="4">
        <f t="shared" ref="H21" si="9">SUM(H2:H14,H16,H18)/15</f>
        <v>0</v>
      </c>
      <c r="I21" s="4">
        <f t="shared" si="8"/>
        <v>0</v>
      </c>
      <c r="J21" s="4">
        <f t="shared" si="8"/>
        <v>0</v>
      </c>
      <c r="K21" s="4">
        <f t="shared" si="8"/>
        <v>0</v>
      </c>
      <c r="L21" s="4">
        <f t="shared" si="8"/>
        <v>0</v>
      </c>
      <c r="M21" s="4">
        <f t="shared" si="8"/>
        <v>0</v>
      </c>
      <c r="N21" s="4">
        <f t="shared" si="8"/>
        <v>0</v>
      </c>
      <c r="O21" s="4">
        <f t="shared" si="8"/>
        <v>0</v>
      </c>
      <c r="P21" s="4">
        <f t="shared" si="8"/>
        <v>0</v>
      </c>
      <c r="Q21" s="4">
        <f t="shared" si="8"/>
        <v>0</v>
      </c>
      <c r="R21" s="4">
        <f t="shared" si="8"/>
        <v>0</v>
      </c>
      <c r="S21" s="4">
        <f t="shared" si="8"/>
        <v>0</v>
      </c>
      <c r="T21" s="4">
        <f t="shared" si="8"/>
        <v>0</v>
      </c>
      <c r="U21" s="4">
        <f t="shared" si="8"/>
        <v>0</v>
      </c>
      <c r="V21" s="4">
        <f t="shared" si="8"/>
        <v>0</v>
      </c>
      <c r="W21" s="4">
        <f t="shared" si="8"/>
        <v>0</v>
      </c>
      <c r="X21" s="4">
        <f t="shared" si="8"/>
        <v>0</v>
      </c>
      <c r="Y21" s="4">
        <f t="shared" si="8"/>
        <v>0</v>
      </c>
      <c r="Z21" s="4">
        <f t="shared" si="8"/>
        <v>0</v>
      </c>
      <c r="AA21" s="4">
        <f t="shared" si="8"/>
        <v>0</v>
      </c>
      <c r="AB21" s="4">
        <f t="shared" si="8"/>
        <v>0</v>
      </c>
      <c r="AC21" s="4">
        <f t="shared" si="8"/>
        <v>4.0666666666666664</v>
      </c>
      <c r="AD21" s="4">
        <f t="shared" si="8"/>
        <v>4.0666666666666664</v>
      </c>
      <c r="AE21" s="4">
        <f t="shared" si="8"/>
        <v>4.0666666666666664</v>
      </c>
      <c r="AF21" s="4">
        <f t="shared" si="8"/>
        <v>4.0666666666666664</v>
      </c>
      <c r="AG21" s="4">
        <f t="shared" si="8"/>
        <v>4.0666666666666664</v>
      </c>
      <c r="AH21" s="4">
        <f t="shared" si="8"/>
        <v>4.0666666666666664</v>
      </c>
      <c r="AI21" s="4">
        <f t="shared" si="8"/>
        <v>4.0666666666666664</v>
      </c>
      <c r="AJ21" s="4">
        <f t="shared" si="8"/>
        <v>4.0666666666666664</v>
      </c>
      <c r="AK21" s="4">
        <f t="shared" si="8"/>
        <v>4.0666666666666664</v>
      </c>
      <c r="AL21" s="4">
        <f t="shared" si="8"/>
        <v>4.0666666666666664</v>
      </c>
      <c r="AM21" s="4">
        <f t="shared" si="8"/>
        <v>4.0666666666666664</v>
      </c>
      <c r="AN21" s="4">
        <f t="shared" si="8"/>
        <v>4.0666666666666664</v>
      </c>
      <c r="AO21" s="4">
        <f t="shared" si="8"/>
        <v>4.0666666666666664</v>
      </c>
      <c r="AP21" s="4">
        <f t="shared" si="8"/>
        <v>4.0666666666666664</v>
      </c>
      <c r="AQ21" s="4">
        <f t="shared" si="8"/>
        <v>4.0666666666666664</v>
      </c>
      <c r="AR21" s="4">
        <f t="shared" si="8"/>
        <v>4.0666666666666664</v>
      </c>
      <c r="AS21" s="4">
        <f t="shared" si="8"/>
        <v>4.0666666666666664</v>
      </c>
      <c r="AT21" s="4">
        <f t="shared" si="8"/>
        <v>4.0666666666666664</v>
      </c>
      <c r="AU21" s="4">
        <f t="shared" si="8"/>
        <v>4.0666666666666664</v>
      </c>
      <c r="AV21" s="4">
        <f t="shared" si="8"/>
        <v>4.0666666666666664</v>
      </c>
      <c r="AW21" s="4">
        <f t="shared" si="8"/>
        <v>4</v>
      </c>
      <c r="AX21" s="4">
        <f t="shared" si="8"/>
        <v>4</v>
      </c>
      <c r="AY21" s="4">
        <f t="shared" si="8"/>
        <v>4</v>
      </c>
      <c r="AZ21" s="4">
        <f t="shared" si="8"/>
        <v>4</v>
      </c>
      <c r="BA21" s="4">
        <f t="shared" si="8"/>
        <v>4.2</v>
      </c>
      <c r="BB21" s="4">
        <f t="shared" si="8"/>
        <v>4.2</v>
      </c>
      <c r="BC21" s="4">
        <f t="shared" si="8"/>
        <v>4.2</v>
      </c>
      <c r="BD21" s="4">
        <f t="shared" si="8"/>
        <v>4.2</v>
      </c>
      <c r="BE21" s="4">
        <f t="shared" si="8"/>
        <v>4.2</v>
      </c>
      <c r="BF21" s="4">
        <f t="shared" si="8"/>
        <v>4.2</v>
      </c>
      <c r="BG21" s="4">
        <f t="shared" si="8"/>
        <v>4.2</v>
      </c>
      <c r="BH21" s="4">
        <f t="shared" si="8"/>
        <v>4.2</v>
      </c>
      <c r="BI21" s="4">
        <f t="shared" si="8"/>
        <v>4.2</v>
      </c>
      <c r="BJ21" s="4">
        <f t="shared" si="8"/>
        <v>4.2</v>
      </c>
      <c r="BK21" s="4">
        <f t="shared" si="8"/>
        <v>4.2</v>
      </c>
      <c r="BL21" s="4">
        <f t="shared" si="8"/>
        <v>4.2</v>
      </c>
      <c r="BM21" s="4">
        <f t="shared" si="8"/>
        <v>4.2</v>
      </c>
      <c r="BN21" s="4">
        <f t="shared" si="8"/>
        <v>4.2</v>
      </c>
      <c r="BO21" s="4">
        <f t="shared" si="8"/>
        <v>3.4</v>
      </c>
      <c r="BP21" s="4">
        <f t="shared" ref="BP21:DH21" si="10">SUM(BP2:BP14,BP16,BP18)/15</f>
        <v>3.4</v>
      </c>
      <c r="BQ21" s="4">
        <f t="shared" si="10"/>
        <v>3.4</v>
      </c>
      <c r="BR21" s="4">
        <f t="shared" si="10"/>
        <v>3.4</v>
      </c>
      <c r="BS21" s="4">
        <f t="shared" si="10"/>
        <v>3.4</v>
      </c>
      <c r="BT21" s="4">
        <f t="shared" si="10"/>
        <v>3.4</v>
      </c>
      <c r="BU21" s="4">
        <f t="shared" si="10"/>
        <v>3.4</v>
      </c>
      <c r="BV21" s="4">
        <f t="shared" si="10"/>
        <v>3.4</v>
      </c>
      <c r="BW21" s="4">
        <f t="shared" si="10"/>
        <v>3.4</v>
      </c>
      <c r="BX21" s="4">
        <f t="shared" si="10"/>
        <v>3.4</v>
      </c>
      <c r="BY21" s="4">
        <f t="shared" si="10"/>
        <v>3.4</v>
      </c>
      <c r="BZ21" s="4">
        <f t="shared" si="10"/>
        <v>3.4</v>
      </c>
      <c r="CA21" s="4">
        <f t="shared" si="10"/>
        <v>3.4</v>
      </c>
      <c r="CB21" s="4">
        <f t="shared" si="10"/>
        <v>3.4</v>
      </c>
      <c r="CC21" s="4">
        <f t="shared" si="10"/>
        <v>3.4</v>
      </c>
      <c r="CD21" s="4">
        <f t="shared" si="10"/>
        <v>3.4</v>
      </c>
      <c r="CE21" s="4">
        <f t="shared" si="10"/>
        <v>3.4</v>
      </c>
      <c r="CF21" s="4">
        <f t="shared" si="10"/>
        <v>3.4</v>
      </c>
      <c r="CG21" s="4">
        <f t="shared" si="10"/>
        <v>3.4</v>
      </c>
      <c r="CH21" s="4">
        <f t="shared" si="10"/>
        <v>3.4</v>
      </c>
      <c r="CI21" s="4">
        <f t="shared" si="10"/>
        <v>3.4</v>
      </c>
      <c r="CJ21" s="4">
        <f t="shared" si="10"/>
        <v>3.4</v>
      </c>
      <c r="CK21" s="4">
        <f t="shared" si="10"/>
        <v>3.4</v>
      </c>
      <c r="CL21" s="4">
        <f t="shared" si="10"/>
        <v>3.4</v>
      </c>
      <c r="CM21" s="4">
        <f t="shared" si="10"/>
        <v>3.4</v>
      </c>
      <c r="CN21" s="4">
        <f t="shared" si="10"/>
        <v>3.4</v>
      </c>
      <c r="CO21" s="4">
        <f t="shared" si="10"/>
        <v>3.4</v>
      </c>
      <c r="CP21" s="4">
        <f t="shared" si="10"/>
        <v>3.4</v>
      </c>
      <c r="CQ21" s="4">
        <f t="shared" si="10"/>
        <v>3</v>
      </c>
      <c r="CR21" s="4">
        <f t="shared" si="10"/>
        <v>3</v>
      </c>
      <c r="CS21" s="4">
        <f t="shared" si="10"/>
        <v>2.8</v>
      </c>
      <c r="CT21" s="4">
        <f t="shared" si="10"/>
        <v>2.8</v>
      </c>
      <c r="CU21" s="4">
        <f t="shared" si="10"/>
        <v>2.8</v>
      </c>
      <c r="CV21" s="4">
        <f t="shared" si="10"/>
        <v>2.6</v>
      </c>
      <c r="CW21" s="4">
        <f t="shared" si="10"/>
        <v>2.6</v>
      </c>
      <c r="CX21" s="4">
        <f t="shared" si="10"/>
        <v>2.6</v>
      </c>
      <c r="CY21" s="4">
        <f t="shared" si="10"/>
        <v>2.6</v>
      </c>
      <c r="CZ21" s="4">
        <f t="shared" si="10"/>
        <v>2.6</v>
      </c>
      <c r="DA21" s="4">
        <f t="shared" si="10"/>
        <v>2.6</v>
      </c>
      <c r="DB21" s="4">
        <f t="shared" si="10"/>
        <v>2.6</v>
      </c>
      <c r="DC21" s="4">
        <f t="shared" si="10"/>
        <v>2.6</v>
      </c>
      <c r="DD21" s="4">
        <f t="shared" si="10"/>
        <v>2.6</v>
      </c>
      <c r="DE21" s="4">
        <f t="shared" si="10"/>
        <v>2.6</v>
      </c>
      <c r="DF21" s="4">
        <f t="shared" si="10"/>
        <v>2.6</v>
      </c>
      <c r="DG21" s="4">
        <f t="shared" si="10"/>
        <v>2.6</v>
      </c>
      <c r="DH21" s="4">
        <f t="shared" si="10"/>
        <v>2.6</v>
      </c>
    </row>
    <row r="22" spans="1:112" x14ac:dyDescent="0.25">
      <c r="A22" s="7" t="s">
        <v>38</v>
      </c>
      <c r="B22" s="4">
        <f>SUM(B2:B14,B16)/14</f>
        <v>0</v>
      </c>
      <c r="C22" s="4">
        <f t="shared" ref="C22:BO22" si="11">SUM(C2:C14,C16)/14</f>
        <v>0</v>
      </c>
      <c r="D22" s="4">
        <f t="shared" si="11"/>
        <v>0</v>
      </c>
      <c r="E22" s="4">
        <f t="shared" si="11"/>
        <v>0</v>
      </c>
      <c r="F22" s="4">
        <f t="shared" si="11"/>
        <v>0</v>
      </c>
      <c r="G22" s="4">
        <f t="shared" si="11"/>
        <v>0</v>
      </c>
      <c r="H22" s="4">
        <f t="shared" ref="H22" si="12">SUM(H2:H14,H16)/14</f>
        <v>0</v>
      </c>
      <c r="I22" s="4">
        <f t="shared" si="11"/>
        <v>0</v>
      </c>
      <c r="J22" s="4">
        <f t="shared" si="11"/>
        <v>0</v>
      </c>
      <c r="K22" s="4">
        <f t="shared" si="11"/>
        <v>0</v>
      </c>
      <c r="L22" s="4">
        <f t="shared" si="11"/>
        <v>0</v>
      </c>
      <c r="M22" s="4">
        <f t="shared" si="11"/>
        <v>0</v>
      </c>
      <c r="N22" s="4">
        <f t="shared" si="11"/>
        <v>0</v>
      </c>
      <c r="O22" s="4">
        <f t="shared" si="11"/>
        <v>0</v>
      </c>
      <c r="P22" s="4">
        <f t="shared" si="11"/>
        <v>0</v>
      </c>
      <c r="Q22" s="4">
        <f t="shared" si="11"/>
        <v>0</v>
      </c>
      <c r="R22" s="4">
        <f t="shared" si="11"/>
        <v>0</v>
      </c>
      <c r="S22" s="4">
        <f t="shared" si="11"/>
        <v>0</v>
      </c>
      <c r="T22" s="4">
        <f t="shared" si="11"/>
        <v>0</v>
      </c>
      <c r="U22" s="4">
        <f t="shared" si="11"/>
        <v>0</v>
      </c>
      <c r="V22" s="4">
        <f t="shared" si="11"/>
        <v>0</v>
      </c>
      <c r="W22" s="4">
        <f t="shared" si="11"/>
        <v>0</v>
      </c>
      <c r="X22" s="4">
        <f t="shared" si="11"/>
        <v>0</v>
      </c>
      <c r="Y22" s="4">
        <f t="shared" si="11"/>
        <v>0</v>
      </c>
      <c r="Z22" s="4">
        <f t="shared" si="11"/>
        <v>0</v>
      </c>
      <c r="AA22" s="4">
        <f t="shared" si="11"/>
        <v>0</v>
      </c>
      <c r="AB22" s="4">
        <f t="shared" si="11"/>
        <v>0</v>
      </c>
      <c r="AC22" s="4">
        <f t="shared" si="11"/>
        <v>4.1428571428571432</v>
      </c>
      <c r="AD22" s="4">
        <f t="shared" si="11"/>
        <v>4.1428571428571432</v>
      </c>
      <c r="AE22" s="4">
        <f t="shared" si="11"/>
        <v>4.1428571428571432</v>
      </c>
      <c r="AF22" s="4">
        <f t="shared" si="11"/>
        <v>4.1428571428571432</v>
      </c>
      <c r="AG22" s="4">
        <f t="shared" si="11"/>
        <v>4.1428571428571432</v>
      </c>
      <c r="AH22" s="4">
        <f t="shared" si="11"/>
        <v>4.1428571428571432</v>
      </c>
      <c r="AI22" s="4">
        <f t="shared" si="11"/>
        <v>4.1428571428571432</v>
      </c>
      <c r="AJ22" s="4">
        <f t="shared" si="11"/>
        <v>4.1428571428571432</v>
      </c>
      <c r="AK22" s="4">
        <f t="shared" si="11"/>
        <v>4.1428571428571432</v>
      </c>
      <c r="AL22" s="4">
        <f t="shared" si="11"/>
        <v>4.1428571428571432</v>
      </c>
      <c r="AM22" s="4">
        <f t="shared" si="11"/>
        <v>4.1428571428571432</v>
      </c>
      <c r="AN22" s="4">
        <f t="shared" si="11"/>
        <v>4.1428571428571432</v>
      </c>
      <c r="AO22" s="4">
        <f t="shared" si="11"/>
        <v>4.1428571428571432</v>
      </c>
      <c r="AP22" s="4">
        <f t="shared" si="11"/>
        <v>4.1428571428571432</v>
      </c>
      <c r="AQ22" s="4">
        <f t="shared" si="11"/>
        <v>4.1428571428571432</v>
      </c>
      <c r="AR22" s="4">
        <f t="shared" si="11"/>
        <v>4.1428571428571432</v>
      </c>
      <c r="AS22" s="4">
        <f t="shared" si="11"/>
        <v>4.1428571428571432</v>
      </c>
      <c r="AT22" s="4">
        <f t="shared" si="11"/>
        <v>4.1428571428571432</v>
      </c>
      <c r="AU22" s="4">
        <f t="shared" si="11"/>
        <v>4.1428571428571432</v>
      </c>
      <c r="AV22" s="4">
        <f t="shared" si="11"/>
        <v>4.1428571428571432</v>
      </c>
      <c r="AW22" s="4">
        <f t="shared" si="11"/>
        <v>4.0714285714285712</v>
      </c>
      <c r="AX22" s="4">
        <f t="shared" si="11"/>
        <v>4.0714285714285712</v>
      </c>
      <c r="AY22" s="4">
        <f t="shared" si="11"/>
        <v>4.0714285714285712</v>
      </c>
      <c r="AZ22" s="4">
        <f t="shared" si="11"/>
        <v>4.0714285714285712</v>
      </c>
      <c r="BA22" s="4">
        <f t="shared" si="11"/>
        <v>4.2857142857142856</v>
      </c>
      <c r="BB22" s="4">
        <f t="shared" si="11"/>
        <v>4.2857142857142856</v>
      </c>
      <c r="BC22" s="4">
        <f t="shared" si="11"/>
        <v>4.2857142857142856</v>
      </c>
      <c r="BD22" s="4">
        <f t="shared" si="11"/>
        <v>4.2857142857142856</v>
      </c>
      <c r="BE22" s="4">
        <f t="shared" si="11"/>
        <v>4.2857142857142856</v>
      </c>
      <c r="BF22" s="4">
        <f t="shared" si="11"/>
        <v>4.2857142857142856</v>
      </c>
      <c r="BG22" s="4">
        <f t="shared" si="11"/>
        <v>4.2857142857142856</v>
      </c>
      <c r="BH22" s="4">
        <f t="shared" si="11"/>
        <v>4.2857142857142856</v>
      </c>
      <c r="BI22" s="4">
        <f t="shared" si="11"/>
        <v>4.2857142857142856</v>
      </c>
      <c r="BJ22" s="4">
        <f t="shared" si="11"/>
        <v>4.2857142857142856</v>
      </c>
      <c r="BK22" s="4">
        <f t="shared" si="11"/>
        <v>4.2857142857142856</v>
      </c>
      <c r="BL22" s="4">
        <f t="shared" si="11"/>
        <v>4.2857142857142856</v>
      </c>
      <c r="BM22" s="4">
        <f t="shared" si="11"/>
        <v>4.2857142857142856</v>
      </c>
      <c r="BN22" s="4">
        <f t="shared" si="11"/>
        <v>4.2857142857142856</v>
      </c>
      <c r="BO22" s="4">
        <f t="shared" si="11"/>
        <v>3.4285714285714284</v>
      </c>
      <c r="BP22" s="4">
        <f t="shared" ref="BP22:DH22" si="13">SUM(BP2:BP14,BP16)/14</f>
        <v>3.4285714285714284</v>
      </c>
      <c r="BQ22" s="4">
        <f t="shared" si="13"/>
        <v>3.4285714285714284</v>
      </c>
      <c r="BR22" s="4">
        <f t="shared" si="13"/>
        <v>3.4285714285714284</v>
      </c>
      <c r="BS22" s="4">
        <f t="shared" si="13"/>
        <v>3.4285714285714284</v>
      </c>
      <c r="BT22" s="4">
        <f t="shared" si="13"/>
        <v>3.4285714285714284</v>
      </c>
      <c r="BU22" s="4">
        <f t="shared" si="13"/>
        <v>3.4285714285714284</v>
      </c>
      <c r="BV22" s="4">
        <f t="shared" si="13"/>
        <v>3.4285714285714284</v>
      </c>
      <c r="BW22" s="4">
        <f t="shared" si="13"/>
        <v>3.4285714285714284</v>
      </c>
      <c r="BX22" s="4">
        <f t="shared" si="13"/>
        <v>3.4285714285714284</v>
      </c>
      <c r="BY22" s="4">
        <f t="shared" si="13"/>
        <v>3.4285714285714284</v>
      </c>
      <c r="BZ22" s="4">
        <f t="shared" si="13"/>
        <v>3.4285714285714284</v>
      </c>
      <c r="CA22" s="4">
        <f t="shared" si="13"/>
        <v>3.4285714285714284</v>
      </c>
      <c r="CB22" s="4">
        <f t="shared" si="13"/>
        <v>3.4285714285714284</v>
      </c>
      <c r="CC22" s="4">
        <f t="shared" si="13"/>
        <v>3.4285714285714284</v>
      </c>
      <c r="CD22" s="4">
        <f t="shared" si="13"/>
        <v>3.4285714285714284</v>
      </c>
      <c r="CE22" s="4">
        <f t="shared" si="13"/>
        <v>3.4285714285714284</v>
      </c>
      <c r="CF22" s="4">
        <f t="shared" si="13"/>
        <v>3.4285714285714284</v>
      </c>
      <c r="CG22" s="4">
        <f t="shared" si="13"/>
        <v>3.4285714285714284</v>
      </c>
      <c r="CH22" s="4">
        <f t="shared" si="13"/>
        <v>3.4285714285714284</v>
      </c>
      <c r="CI22" s="4">
        <f t="shared" si="13"/>
        <v>3.4285714285714284</v>
      </c>
      <c r="CJ22" s="4">
        <f t="shared" si="13"/>
        <v>3.4285714285714284</v>
      </c>
      <c r="CK22" s="4">
        <f t="shared" si="13"/>
        <v>3.4285714285714284</v>
      </c>
      <c r="CL22" s="4">
        <f t="shared" si="13"/>
        <v>3.4285714285714284</v>
      </c>
      <c r="CM22" s="4">
        <f t="shared" si="13"/>
        <v>3.4285714285714284</v>
      </c>
      <c r="CN22" s="4">
        <f t="shared" si="13"/>
        <v>3.4285714285714284</v>
      </c>
      <c r="CO22" s="4">
        <f t="shared" si="13"/>
        <v>3.4285714285714284</v>
      </c>
      <c r="CP22" s="4">
        <f t="shared" si="13"/>
        <v>3.4285714285714284</v>
      </c>
      <c r="CQ22" s="4">
        <f t="shared" si="13"/>
        <v>3</v>
      </c>
      <c r="CR22" s="4">
        <f t="shared" si="13"/>
        <v>3</v>
      </c>
      <c r="CS22" s="4">
        <f t="shared" si="13"/>
        <v>2.7857142857142856</v>
      </c>
      <c r="CT22" s="4">
        <f t="shared" si="13"/>
        <v>2.7857142857142856</v>
      </c>
      <c r="CU22" s="4">
        <f t="shared" si="13"/>
        <v>2.7857142857142856</v>
      </c>
      <c r="CV22" s="4">
        <f t="shared" si="13"/>
        <v>2.5714285714285716</v>
      </c>
      <c r="CW22" s="4">
        <f t="shared" si="13"/>
        <v>2.5714285714285716</v>
      </c>
      <c r="CX22" s="4">
        <f t="shared" si="13"/>
        <v>2.5714285714285716</v>
      </c>
      <c r="CY22" s="4">
        <f t="shared" si="13"/>
        <v>2.5714285714285716</v>
      </c>
      <c r="CZ22" s="4">
        <f t="shared" si="13"/>
        <v>2.5714285714285716</v>
      </c>
      <c r="DA22" s="4">
        <f t="shared" si="13"/>
        <v>2.5714285714285716</v>
      </c>
      <c r="DB22" s="4">
        <f t="shared" si="13"/>
        <v>2.5714285714285716</v>
      </c>
      <c r="DC22" s="4">
        <f t="shared" si="13"/>
        <v>2.5714285714285716</v>
      </c>
      <c r="DD22" s="4">
        <f t="shared" si="13"/>
        <v>2.5714285714285716</v>
      </c>
      <c r="DE22" s="4">
        <f t="shared" si="13"/>
        <v>2.5714285714285716</v>
      </c>
      <c r="DF22" s="4">
        <f t="shared" si="13"/>
        <v>2.5714285714285716</v>
      </c>
      <c r="DG22" s="4">
        <f t="shared" si="13"/>
        <v>2.5714285714285716</v>
      </c>
      <c r="DH22" s="4">
        <f t="shared" si="13"/>
        <v>2.5714285714285716</v>
      </c>
    </row>
    <row r="23" spans="1:112" x14ac:dyDescent="0.25">
      <c r="A23" s="6"/>
    </row>
    <row r="24" spans="1:112" x14ac:dyDescent="0.25">
      <c r="A24" s="2"/>
    </row>
    <row r="25" spans="1:112" x14ac:dyDescent="0.25">
      <c r="A25" s="10" t="s">
        <v>40</v>
      </c>
    </row>
    <row r="26" spans="1:112" x14ac:dyDescent="0.25">
      <c r="A26" s="2"/>
    </row>
    <row r="27" spans="1:112" x14ac:dyDescent="0.25">
      <c r="A27" t="s">
        <v>47</v>
      </c>
    </row>
    <row r="28" spans="1:112" x14ac:dyDescent="0.25">
      <c r="A28" t="s">
        <v>46</v>
      </c>
    </row>
    <row r="29" spans="1:112" x14ac:dyDescent="0.25">
      <c r="A29" t="s">
        <v>45</v>
      </c>
    </row>
    <row r="30" spans="1:112" x14ac:dyDescent="0.25">
      <c r="A30" s="2"/>
    </row>
    <row r="31" spans="1:112" x14ac:dyDescent="0.25">
      <c r="A31" s="2"/>
    </row>
    <row r="32" spans="1:112" x14ac:dyDescent="0.25">
      <c r="A32" s="2"/>
    </row>
    <row r="33" spans="1:2" x14ac:dyDescent="0.25">
      <c r="A33" s="2"/>
    </row>
    <row r="34" spans="1:2" x14ac:dyDescent="0.25">
      <c r="A34" s="2"/>
    </row>
    <row r="35" spans="1:2" x14ac:dyDescent="0.25">
      <c r="A35" s="2"/>
    </row>
    <row r="36" spans="1:2" x14ac:dyDescent="0.25">
      <c r="A36" s="1"/>
    </row>
    <row r="37" spans="1:2" x14ac:dyDescent="0.25">
      <c r="A37" s="1"/>
    </row>
    <row r="38" spans="1:2" x14ac:dyDescent="0.25">
      <c r="A38" s="1"/>
    </row>
    <row r="39" spans="1:2" x14ac:dyDescent="0.25">
      <c r="A39" s="3"/>
    </row>
    <row r="40" spans="1:2" s="4" customFormat="1" x14ac:dyDescent="0.25">
      <c r="A40" s="7"/>
      <c r="B40"/>
    </row>
    <row r="41" spans="1:2" s="4" customFormat="1" x14ac:dyDescent="0.25">
      <c r="A41" s="7"/>
      <c r="B4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9"/>
  <sheetViews>
    <sheetView workbookViewId="0">
      <pane xSplit="1" topLeftCell="B1" activePane="topRight" state="frozen"/>
      <selection pane="topRight" activeCell="C1" sqref="C1"/>
    </sheetView>
  </sheetViews>
  <sheetFormatPr defaultRowHeight="15" x14ac:dyDescent="0.25"/>
  <cols>
    <col min="1" max="1" width="42.42578125" customWidth="1"/>
    <col min="2" max="13" width="9.140625" customWidth="1"/>
  </cols>
  <sheetData>
    <row r="1" spans="1:113" x14ac:dyDescent="0.25">
      <c r="A1" s="4" t="s">
        <v>44</v>
      </c>
      <c r="B1" s="5">
        <v>43891</v>
      </c>
      <c r="C1" s="5">
        <v>43892</v>
      </c>
      <c r="D1" s="5">
        <v>43893</v>
      </c>
      <c r="E1" s="5">
        <v>43894</v>
      </c>
      <c r="F1" s="5">
        <v>43895</v>
      </c>
      <c r="G1" s="5">
        <v>43896</v>
      </c>
      <c r="H1" s="5">
        <v>43897</v>
      </c>
      <c r="I1" s="5">
        <v>43898</v>
      </c>
      <c r="J1" s="5">
        <v>43899</v>
      </c>
      <c r="K1" s="5">
        <v>43900</v>
      </c>
      <c r="L1" s="5">
        <v>43901</v>
      </c>
      <c r="M1" s="5">
        <v>43902</v>
      </c>
      <c r="N1" s="5">
        <v>43903</v>
      </c>
      <c r="O1" s="5">
        <v>43904</v>
      </c>
      <c r="P1" s="5">
        <v>43905</v>
      </c>
      <c r="Q1" s="5">
        <v>43906</v>
      </c>
      <c r="R1" s="5">
        <v>43907</v>
      </c>
      <c r="S1" s="5">
        <v>43908</v>
      </c>
      <c r="T1" s="5">
        <v>43909</v>
      </c>
      <c r="U1" s="5">
        <v>43910</v>
      </c>
      <c r="V1" s="5">
        <v>43911</v>
      </c>
      <c r="W1" s="5">
        <v>43912</v>
      </c>
      <c r="X1" s="5">
        <v>43913</v>
      </c>
      <c r="Y1" s="5">
        <v>43914</v>
      </c>
      <c r="Z1" s="5">
        <v>43915</v>
      </c>
      <c r="AA1" s="5">
        <v>43916</v>
      </c>
      <c r="AB1" s="5">
        <v>43917</v>
      </c>
      <c r="AC1" s="5">
        <v>43918</v>
      </c>
      <c r="AD1" s="5">
        <v>43919</v>
      </c>
      <c r="AE1" s="5">
        <v>43920</v>
      </c>
      <c r="AF1" s="5">
        <v>43921</v>
      </c>
      <c r="AG1" s="5">
        <v>43922</v>
      </c>
      <c r="AH1" s="5">
        <v>43923</v>
      </c>
      <c r="AI1" s="5">
        <v>43924</v>
      </c>
      <c r="AJ1" s="5">
        <v>43925</v>
      </c>
      <c r="AK1" s="5">
        <v>43926</v>
      </c>
      <c r="AL1" s="5">
        <v>43927</v>
      </c>
      <c r="AM1" s="5">
        <v>43928</v>
      </c>
      <c r="AN1" s="5">
        <v>43929</v>
      </c>
      <c r="AO1" s="5">
        <v>43930</v>
      </c>
      <c r="AP1" s="5">
        <v>43931</v>
      </c>
      <c r="AQ1" s="5">
        <v>43932</v>
      </c>
      <c r="AR1" s="5">
        <v>43933</v>
      </c>
      <c r="AS1" s="5">
        <v>43934</v>
      </c>
      <c r="AT1" s="5">
        <v>43935</v>
      </c>
      <c r="AU1" s="5">
        <v>43936</v>
      </c>
      <c r="AV1" s="5">
        <v>43937</v>
      </c>
      <c r="AW1" s="5">
        <v>43938</v>
      </c>
      <c r="AX1" s="5">
        <v>43939</v>
      </c>
      <c r="AY1" s="5">
        <v>43940</v>
      </c>
      <c r="AZ1" s="5">
        <v>43941</v>
      </c>
      <c r="BA1" s="5">
        <v>43942</v>
      </c>
      <c r="BB1" s="5">
        <v>43943</v>
      </c>
      <c r="BC1" s="5">
        <v>43944</v>
      </c>
      <c r="BD1" s="5">
        <v>43945</v>
      </c>
      <c r="BE1" s="5">
        <v>43946</v>
      </c>
      <c r="BF1" s="5">
        <v>43947</v>
      </c>
      <c r="BG1" s="5">
        <v>43948</v>
      </c>
      <c r="BH1" s="5">
        <v>43949</v>
      </c>
      <c r="BI1" s="5">
        <v>43950</v>
      </c>
      <c r="BJ1" s="5">
        <v>43951</v>
      </c>
      <c r="BK1" s="5">
        <v>43952</v>
      </c>
      <c r="BL1" s="5">
        <v>43953</v>
      </c>
      <c r="BM1" s="5">
        <v>43954</v>
      </c>
      <c r="BN1" s="5">
        <v>43955</v>
      </c>
      <c r="BO1" s="5">
        <v>43956</v>
      </c>
      <c r="BP1" s="5">
        <v>43957</v>
      </c>
      <c r="BQ1" s="5">
        <v>43958</v>
      </c>
      <c r="BR1" s="5">
        <v>43959</v>
      </c>
      <c r="BS1" s="5">
        <v>43960</v>
      </c>
      <c r="BT1" s="5">
        <v>43961</v>
      </c>
      <c r="BU1" s="5">
        <v>43962</v>
      </c>
      <c r="BV1" s="5">
        <v>43963</v>
      </c>
      <c r="BW1" s="5">
        <v>43964</v>
      </c>
      <c r="BX1" s="5">
        <v>43965</v>
      </c>
      <c r="BY1" s="5">
        <v>43966</v>
      </c>
      <c r="BZ1" s="5">
        <v>43967</v>
      </c>
      <c r="CA1" s="5">
        <v>43968</v>
      </c>
      <c r="CB1" s="5">
        <v>43969</v>
      </c>
      <c r="CC1" s="5">
        <v>43970</v>
      </c>
      <c r="CD1" s="5">
        <v>43971</v>
      </c>
      <c r="CE1" s="5">
        <v>43972</v>
      </c>
      <c r="CF1" s="5">
        <v>43973</v>
      </c>
      <c r="CG1" s="5">
        <v>43974</v>
      </c>
      <c r="CH1" s="5">
        <v>43975</v>
      </c>
      <c r="CI1" s="5">
        <v>43976</v>
      </c>
      <c r="CJ1" s="5">
        <v>43977</v>
      </c>
      <c r="CK1" s="5">
        <v>43978</v>
      </c>
      <c r="CL1" s="5">
        <v>43979</v>
      </c>
      <c r="CM1" s="5">
        <v>43980</v>
      </c>
      <c r="CN1" s="5">
        <v>43981</v>
      </c>
      <c r="CO1" s="5">
        <v>43982</v>
      </c>
      <c r="CP1" s="5">
        <v>43983</v>
      </c>
      <c r="CQ1" s="5">
        <v>43984</v>
      </c>
      <c r="CR1" s="5">
        <v>43985</v>
      </c>
      <c r="CS1" s="5">
        <v>43986</v>
      </c>
      <c r="CT1" s="5">
        <v>43987</v>
      </c>
      <c r="CU1" s="5">
        <v>43988</v>
      </c>
      <c r="CV1" s="5">
        <v>43989</v>
      </c>
      <c r="CW1" s="5">
        <v>43990</v>
      </c>
      <c r="CX1" s="5">
        <v>43991</v>
      </c>
      <c r="CY1" s="5">
        <v>43992</v>
      </c>
      <c r="CZ1" s="5">
        <v>43993</v>
      </c>
      <c r="DA1" s="5">
        <v>43994</v>
      </c>
      <c r="DB1" s="5">
        <v>43995</v>
      </c>
      <c r="DC1" s="5">
        <v>43996</v>
      </c>
      <c r="DD1" s="5">
        <v>43997</v>
      </c>
      <c r="DE1" s="5">
        <v>43998</v>
      </c>
      <c r="DF1" s="5">
        <v>43999</v>
      </c>
      <c r="DG1" s="5">
        <v>44000</v>
      </c>
      <c r="DH1" s="5">
        <v>44001</v>
      </c>
    </row>
    <row r="2" spans="1:113" x14ac:dyDescent="0.25">
      <c r="A2" s="6" t="s">
        <v>9</v>
      </c>
      <c r="B2">
        <v>0</v>
      </c>
      <c r="C2">
        <v>0</v>
      </c>
      <c r="D2">
        <v>0</v>
      </c>
      <c r="E2">
        <v>0</v>
      </c>
      <c r="F2">
        <v>0</v>
      </c>
      <c r="G2">
        <v>0</v>
      </c>
      <c r="H2">
        <v>0</v>
      </c>
      <c r="I2">
        <v>0</v>
      </c>
      <c r="J2">
        <v>0</v>
      </c>
      <c r="K2">
        <v>0</v>
      </c>
      <c r="L2">
        <v>0</v>
      </c>
      <c r="M2">
        <v>0</v>
      </c>
      <c r="N2">
        <v>0</v>
      </c>
      <c r="O2">
        <v>0</v>
      </c>
      <c r="P2">
        <v>0</v>
      </c>
      <c r="Q2">
        <v>0</v>
      </c>
      <c r="R2">
        <v>3</v>
      </c>
      <c r="S2">
        <v>3</v>
      </c>
      <c r="T2">
        <v>3</v>
      </c>
      <c r="U2">
        <v>3</v>
      </c>
      <c r="V2">
        <v>3</v>
      </c>
      <c r="W2">
        <v>3</v>
      </c>
      <c r="X2">
        <v>3</v>
      </c>
      <c r="Y2">
        <v>3</v>
      </c>
      <c r="Z2">
        <v>3</v>
      </c>
      <c r="AA2">
        <v>3</v>
      </c>
      <c r="AB2">
        <v>3</v>
      </c>
      <c r="AC2">
        <v>3</v>
      </c>
      <c r="AD2">
        <v>3</v>
      </c>
      <c r="AE2">
        <v>3</v>
      </c>
      <c r="AF2">
        <v>3</v>
      </c>
      <c r="AG2">
        <v>3</v>
      </c>
      <c r="AH2">
        <v>3</v>
      </c>
      <c r="AI2">
        <v>3</v>
      </c>
      <c r="AJ2">
        <v>3</v>
      </c>
      <c r="AK2">
        <v>3</v>
      </c>
      <c r="AL2">
        <v>3</v>
      </c>
      <c r="AM2">
        <v>3</v>
      </c>
      <c r="AN2">
        <v>3</v>
      </c>
      <c r="AO2">
        <v>3</v>
      </c>
      <c r="AP2">
        <v>3</v>
      </c>
      <c r="AQ2">
        <v>3</v>
      </c>
      <c r="AR2">
        <v>3</v>
      </c>
      <c r="AS2">
        <v>3</v>
      </c>
      <c r="AT2">
        <v>3</v>
      </c>
      <c r="AU2">
        <v>3</v>
      </c>
      <c r="AV2">
        <v>3</v>
      </c>
      <c r="AW2">
        <v>3</v>
      </c>
      <c r="AX2">
        <v>3</v>
      </c>
      <c r="AY2">
        <v>3</v>
      </c>
      <c r="AZ2">
        <v>3</v>
      </c>
      <c r="BA2">
        <v>3</v>
      </c>
      <c r="BB2">
        <v>3</v>
      </c>
      <c r="BC2">
        <v>3</v>
      </c>
      <c r="BD2">
        <v>3</v>
      </c>
      <c r="BE2">
        <v>3</v>
      </c>
      <c r="BF2">
        <v>3</v>
      </c>
      <c r="BG2">
        <v>3</v>
      </c>
      <c r="BH2">
        <v>3</v>
      </c>
      <c r="BI2">
        <v>3</v>
      </c>
      <c r="BJ2">
        <v>3</v>
      </c>
      <c r="BK2">
        <v>3</v>
      </c>
      <c r="BL2">
        <v>3</v>
      </c>
      <c r="BM2">
        <v>3</v>
      </c>
      <c r="BN2">
        <v>3</v>
      </c>
      <c r="BO2">
        <v>3</v>
      </c>
      <c r="BP2">
        <v>3</v>
      </c>
      <c r="BQ2">
        <v>3</v>
      </c>
      <c r="BR2">
        <v>3</v>
      </c>
      <c r="BS2">
        <v>3</v>
      </c>
      <c r="BT2">
        <v>3</v>
      </c>
      <c r="BU2">
        <v>3</v>
      </c>
      <c r="BV2">
        <v>3</v>
      </c>
      <c r="BW2">
        <v>3</v>
      </c>
      <c r="BX2">
        <v>3</v>
      </c>
      <c r="BY2">
        <v>3</v>
      </c>
      <c r="BZ2">
        <v>3</v>
      </c>
      <c r="CA2">
        <v>3</v>
      </c>
      <c r="CB2">
        <v>3</v>
      </c>
      <c r="CC2">
        <v>3</v>
      </c>
      <c r="CD2">
        <v>3</v>
      </c>
      <c r="CE2">
        <v>3</v>
      </c>
      <c r="CF2">
        <v>3</v>
      </c>
      <c r="CG2">
        <v>3</v>
      </c>
      <c r="CH2">
        <v>3</v>
      </c>
      <c r="CI2">
        <v>3</v>
      </c>
      <c r="CJ2">
        <v>3</v>
      </c>
      <c r="CK2">
        <v>3</v>
      </c>
      <c r="CL2">
        <v>3</v>
      </c>
      <c r="CM2">
        <v>3</v>
      </c>
      <c r="CN2">
        <v>3</v>
      </c>
      <c r="CO2">
        <v>3</v>
      </c>
      <c r="CP2">
        <v>3</v>
      </c>
      <c r="CQ2">
        <v>3</v>
      </c>
      <c r="CR2">
        <v>3</v>
      </c>
      <c r="CS2">
        <v>3</v>
      </c>
      <c r="CT2">
        <v>3</v>
      </c>
      <c r="CU2">
        <v>3</v>
      </c>
      <c r="CV2">
        <v>3</v>
      </c>
      <c r="CW2">
        <v>3</v>
      </c>
      <c r="CX2">
        <v>3</v>
      </c>
      <c r="CY2">
        <v>3</v>
      </c>
      <c r="CZ2">
        <v>3</v>
      </c>
      <c r="DA2">
        <v>3</v>
      </c>
      <c r="DB2">
        <v>3</v>
      </c>
      <c r="DC2">
        <v>3</v>
      </c>
      <c r="DD2">
        <v>3</v>
      </c>
      <c r="DE2">
        <v>3</v>
      </c>
      <c r="DF2">
        <v>2</v>
      </c>
      <c r="DG2">
        <v>2</v>
      </c>
      <c r="DH2">
        <v>2</v>
      </c>
    </row>
    <row r="3" spans="1:113" x14ac:dyDescent="0.25">
      <c r="A3" s="2" t="s">
        <v>0</v>
      </c>
      <c r="B3">
        <v>0</v>
      </c>
      <c r="C3">
        <v>0</v>
      </c>
      <c r="D3">
        <v>0</v>
      </c>
      <c r="E3">
        <v>0</v>
      </c>
      <c r="F3">
        <v>0</v>
      </c>
      <c r="G3">
        <v>0</v>
      </c>
      <c r="H3">
        <v>0</v>
      </c>
      <c r="I3">
        <v>0</v>
      </c>
      <c r="J3">
        <v>0</v>
      </c>
      <c r="K3">
        <v>0</v>
      </c>
      <c r="L3">
        <v>0</v>
      </c>
      <c r="M3">
        <v>0</v>
      </c>
      <c r="N3">
        <v>0</v>
      </c>
      <c r="O3">
        <v>0</v>
      </c>
      <c r="P3">
        <v>0</v>
      </c>
      <c r="Q3">
        <v>0</v>
      </c>
      <c r="R3">
        <v>4</v>
      </c>
      <c r="S3">
        <v>4</v>
      </c>
      <c r="T3">
        <v>4</v>
      </c>
      <c r="U3">
        <v>4</v>
      </c>
      <c r="V3">
        <v>4</v>
      </c>
      <c r="W3">
        <v>3</v>
      </c>
      <c r="X3">
        <v>3</v>
      </c>
      <c r="Y3">
        <v>3</v>
      </c>
      <c r="Z3">
        <v>3</v>
      </c>
      <c r="AA3">
        <v>3</v>
      </c>
      <c r="AB3">
        <v>3</v>
      </c>
      <c r="AC3">
        <v>3</v>
      </c>
      <c r="AD3">
        <v>3</v>
      </c>
      <c r="AE3">
        <v>3</v>
      </c>
      <c r="AF3">
        <v>3</v>
      </c>
      <c r="AG3">
        <v>3</v>
      </c>
      <c r="AH3">
        <v>3</v>
      </c>
      <c r="AI3">
        <v>3</v>
      </c>
      <c r="AJ3">
        <v>3</v>
      </c>
      <c r="AK3">
        <v>3</v>
      </c>
      <c r="AL3">
        <v>3</v>
      </c>
      <c r="AM3">
        <v>3</v>
      </c>
      <c r="AN3">
        <v>3</v>
      </c>
      <c r="AO3">
        <v>3</v>
      </c>
      <c r="AP3">
        <v>3</v>
      </c>
      <c r="AQ3">
        <v>3</v>
      </c>
      <c r="AR3">
        <v>3</v>
      </c>
      <c r="AS3">
        <v>3</v>
      </c>
      <c r="AT3">
        <v>3</v>
      </c>
      <c r="AU3">
        <v>3</v>
      </c>
      <c r="AV3">
        <v>3</v>
      </c>
      <c r="AW3">
        <v>3</v>
      </c>
      <c r="AX3">
        <v>3</v>
      </c>
      <c r="AY3">
        <v>3</v>
      </c>
      <c r="AZ3">
        <v>3</v>
      </c>
      <c r="BA3">
        <v>3</v>
      </c>
      <c r="BB3">
        <v>3</v>
      </c>
      <c r="BC3">
        <v>3</v>
      </c>
      <c r="BD3">
        <v>3</v>
      </c>
      <c r="BE3">
        <v>3</v>
      </c>
      <c r="BF3">
        <v>3</v>
      </c>
      <c r="BG3">
        <v>3</v>
      </c>
      <c r="BH3">
        <v>3</v>
      </c>
      <c r="BI3">
        <v>3</v>
      </c>
      <c r="BJ3">
        <v>3</v>
      </c>
      <c r="BK3">
        <v>3</v>
      </c>
      <c r="BL3">
        <v>3</v>
      </c>
      <c r="BM3">
        <v>3</v>
      </c>
      <c r="BN3">
        <v>3</v>
      </c>
      <c r="BO3">
        <v>3</v>
      </c>
      <c r="BP3">
        <v>3</v>
      </c>
      <c r="BQ3">
        <v>3</v>
      </c>
      <c r="BR3">
        <v>3</v>
      </c>
      <c r="BS3">
        <v>3</v>
      </c>
      <c r="BT3">
        <v>3</v>
      </c>
      <c r="BU3">
        <v>3</v>
      </c>
      <c r="BV3">
        <v>3</v>
      </c>
      <c r="BW3">
        <v>3</v>
      </c>
      <c r="BX3">
        <v>3</v>
      </c>
      <c r="BY3">
        <v>3</v>
      </c>
      <c r="BZ3">
        <v>3</v>
      </c>
      <c r="CA3">
        <v>3</v>
      </c>
      <c r="CB3">
        <v>3</v>
      </c>
      <c r="CC3">
        <v>3</v>
      </c>
      <c r="CD3">
        <v>3</v>
      </c>
      <c r="CE3">
        <v>3</v>
      </c>
      <c r="CF3">
        <v>3</v>
      </c>
      <c r="CG3">
        <v>3</v>
      </c>
      <c r="CH3">
        <v>3</v>
      </c>
      <c r="CI3">
        <v>3</v>
      </c>
      <c r="CJ3">
        <v>3</v>
      </c>
      <c r="CK3">
        <v>3</v>
      </c>
      <c r="CL3">
        <v>3</v>
      </c>
      <c r="CM3">
        <v>3</v>
      </c>
      <c r="CN3">
        <v>3</v>
      </c>
      <c r="CO3">
        <v>3</v>
      </c>
      <c r="CP3">
        <v>3</v>
      </c>
      <c r="CQ3">
        <v>3</v>
      </c>
      <c r="CR3">
        <v>3</v>
      </c>
      <c r="CS3">
        <v>3</v>
      </c>
      <c r="CT3">
        <v>3</v>
      </c>
      <c r="CU3">
        <v>3</v>
      </c>
      <c r="CV3">
        <v>3</v>
      </c>
      <c r="CW3">
        <v>3</v>
      </c>
      <c r="CX3">
        <v>3</v>
      </c>
      <c r="CY3">
        <v>3</v>
      </c>
      <c r="CZ3">
        <v>3</v>
      </c>
      <c r="DA3">
        <v>3</v>
      </c>
      <c r="DB3">
        <v>3</v>
      </c>
      <c r="DC3">
        <v>3</v>
      </c>
      <c r="DD3">
        <v>3</v>
      </c>
      <c r="DE3">
        <v>3</v>
      </c>
      <c r="DF3">
        <v>3</v>
      </c>
      <c r="DG3">
        <v>3</v>
      </c>
      <c r="DH3">
        <v>3</v>
      </c>
    </row>
    <row r="4" spans="1:113" x14ac:dyDescent="0.25">
      <c r="A4" s="2" t="s">
        <v>1</v>
      </c>
      <c r="B4">
        <v>0</v>
      </c>
      <c r="C4">
        <v>0</v>
      </c>
      <c r="D4">
        <v>0</v>
      </c>
      <c r="E4">
        <v>0</v>
      </c>
      <c r="F4">
        <v>0</v>
      </c>
      <c r="G4">
        <v>0</v>
      </c>
      <c r="H4">
        <v>0</v>
      </c>
      <c r="I4">
        <v>0</v>
      </c>
      <c r="J4">
        <v>0</v>
      </c>
      <c r="K4">
        <v>0</v>
      </c>
      <c r="L4">
        <v>0</v>
      </c>
      <c r="M4">
        <v>0</v>
      </c>
      <c r="N4">
        <v>0</v>
      </c>
      <c r="O4">
        <v>0</v>
      </c>
      <c r="P4">
        <v>0</v>
      </c>
      <c r="Q4">
        <v>0</v>
      </c>
      <c r="R4">
        <v>3</v>
      </c>
      <c r="S4">
        <v>3</v>
      </c>
      <c r="T4">
        <v>3</v>
      </c>
      <c r="U4">
        <v>3</v>
      </c>
      <c r="V4">
        <v>3</v>
      </c>
      <c r="W4">
        <v>3</v>
      </c>
      <c r="X4">
        <v>3</v>
      </c>
      <c r="Y4">
        <v>3</v>
      </c>
      <c r="Z4">
        <v>3</v>
      </c>
      <c r="AA4">
        <v>3</v>
      </c>
      <c r="AB4">
        <v>3</v>
      </c>
      <c r="AC4">
        <v>3</v>
      </c>
      <c r="AD4">
        <v>3</v>
      </c>
      <c r="AE4">
        <v>3</v>
      </c>
      <c r="AF4">
        <v>3</v>
      </c>
      <c r="AG4">
        <v>3</v>
      </c>
      <c r="AH4">
        <v>3</v>
      </c>
      <c r="AI4">
        <v>3</v>
      </c>
      <c r="AJ4">
        <v>3</v>
      </c>
      <c r="AK4">
        <v>3</v>
      </c>
      <c r="AL4">
        <v>3</v>
      </c>
      <c r="AM4">
        <v>3</v>
      </c>
      <c r="AN4">
        <v>3</v>
      </c>
      <c r="AO4">
        <v>3</v>
      </c>
      <c r="AP4">
        <v>3</v>
      </c>
      <c r="AQ4">
        <v>3</v>
      </c>
      <c r="AR4">
        <v>3</v>
      </c>
      <c r="AS4">
        <v>3</v>
      </c>
      <c r="AT4">
        <v>3</v>
      </c>
      <c r="AU4">
        <v>3</v>
      </c>
      <c r="AV4">
        <v>3</v>
      </c>
      <c r="AW4">
        <v>3</v>
      </c>
      <c r="AX4">
        <v>3</v>
      </c>
      <c r="AY4">
        <v>3</v>
      </c>
      <c r="AZ4">
        <v>3</v>
      </c>
      <c r="BA4">
        <v>3</v>
      </c>
      <c r="BB4">
        <v>3</v>
      </c>
      <c r="BC4">
        <v>3</v>
      </c>
      <c r="BD4">
        <v>3</v>
      </c>
      <c r="BE4">
        <v>3</v>
      </c>
      <c r="BF4">
        <v>3</v>
      </c>
      <c r="BG4">
        <v>3</v>
      </c>
      <c r="BH4">
        <v>3</v>
      </c>
      <c r="BI4">
        <v>3</v>
      </c>
      <c r="BJ4">
        <v>3</v>
      </c>
      <c r="BK4">
        <v>3</v>
      </c>
      <c r="BL4">
        <v>3</v>
      </c>
      <c r="BM4">
        <v>3</v>
      </c>
      <c r="BN4">
        <v>3</v>
      </c>
      <c r="BO4">
        <v>3</v>
      </c>
      <c r="BP4">
        <v>3</v>
      </c>
      <c r="BQ4">
        <v>3</v>
      </c>
      <c r="BR4">
        <v>3</v>
      </c>
      <c r="BS4">
        <v>3</v>
      </c>
      <c r="BT4">
        <v>3</v>
      </c>
      <c r="BU4">
        <v>3</v>
      </c>
      <c r="BV4">
        <v>3</v>
      </c>
      <c r="BW4">
        <v>3</v>
      </c>
      <c r="BX4">
        <v>3</v>
      </c>
      <c r="BY4">
        <v>3</v>
      </c>
      <c r="BZ4">
        <v>3</v>
      </c>
      <c r="CA4">
        <v>3</v>
      </c>
      <c r="CB4">
        <v>3</v>
      </c>
      <c r="CC4">
        <v>3</v>
      </c>
      <c r="CD4">
        <v>3</v>
      </c>
      <c r="CE4">
        <v>3</v>
      </c>
      <c r="CF4">
        <v>3</v>
      </c>
      <c r="CG4">
        <v>3</v>
      </c>
      <c r="CH4">
        <v>3</v>
      </c>
      <c r="CI4">
        <v>3</v>
      </c>
      <c r="CJ4">
        <v>3</v>
      </c>
      <c r="CK4">
        <v>3</v>
      </c>
      <c r="CL4">
        <v>3</v>
      </c>
      <c r="CM4">
        <v>3</v>
      </c>
      <c r="CN4">
        <v>3</v>
      </c>
      <c r="CO4">
        <v>3</v>
      </c>
      <c r="CP4">
        <v>3</v>
      </c>
      <c r="CQ4">
        <v>3</v>
      </c>
      <c r="CR4">
        <v>3</v>
      </c>
      <c r="CS4">
        <v>3</v>
      </c>
      <c r="CT4">
        <v>3</v>
      </c>
      <c r="CU4">
        <v>3</v>
      </c>
      <c r="CV4">
        <v>3</v>
      </c>
      <c r="CW4">
        <v>3</v>
      </c>
      <c r="CX4">
        <v>3</v>
      </c>
      <c r="CY4">
        <v>3</v>
      </c>
      <c r="CZ4">
        <v>3</v>
      </c>
      <c r="DA4">
        <v>3</v>
      </c>
      <c r="DB4">
        <v>3</v>
      </c>
      <c r="DC4">
        <v>3</v>
      </c>
      <c r="DD4">
        <v>3</v>
      </c>
      <c r="DE4">
        <v>3</v>
      </c>
      <c r="DF4">
        <v>3</v>
      </c>
      <c r="DG4">
        <v>3</v>
      </c>
      <c r="DH4">
        <v>3</v>
      </c>
    </row>
    <row r="5" spans="1:113" x14ac:dyDescent="0.25">
      <c r="A5" s="2" t="s">
        <v>10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3</v>
      </c>
      <c r="AI5">
        <v>3</v>
      </c>
      <c r="AJ5">
        <v>3</v>
      </c>
      <c r="AK5">
        <v>3</v>
      </c>
      <c r="AL5">
        <v>5</v>
      </c>
      <c r="AM5">
        <v>5</v>
      </c>
      <c r="AN5">
        <v>5</v>
      </c>
      <c r="AO5">
        <v>5</v>
      </c>
      <c r="AP5">
        <v>5</v>
      </c>
      <c r="AQ5">
        <v>5</v>
      </c>
      <c r="AR5">
        <v>5</v>
      </c>
      <c r="AS5">
        <v>5</v>
      </c>
      <c r="AT5">
        <v>5</v>
      </c>
      <c r="AU5">
        <v>5</v>
      </c>
      <c r="AV5">
        <v>5</v>
      </c>
      <c r="AW5">
        <v>5</v>
      </c>
      <c r="AX5">
        <v>5</v>
      </c>
      <c r="AY5">
        <v>5</v>
      </c>
      <c r="AZ5">
        <v>5</v>
      </c>
      <c r="BA5">
        <v>5</v>
      </c>
      <c r="BB5">
        <v>5</v>
      </c>
      <c r="BC5">
        <v>5</v>
      </c>
      <c r="BD5">
        <v>5</v>
      </c>
      <c r="BE5">
        <v>5</v>
      </c>
      <c r="BF5">
        <v>5</v>
      </c>
      <c r="BG5">
        <v>5</v>
      </c>
      <c r="BH5">
        <v>5</v>
      </c>
      <c r="BI5">
        <v>5</v>
      </c>
      <c r="BJ5">
        <v>5</v>
      </c>
      <c r="BK5">
        <v>5</v>
      </c>
      <c r="BL5">
        <v>5</v>
      </c>
      <c r="BM5">
        <v>5</v>
      </c>
      <c r="BN5">
        <v>5</v>
      </c>
      <c r="BO5">
        <v>5</v>
      </c>
      <c r="BP5">
        <v>5</v>
      </c>
      <c r="BQ5">
        <v>5</v>
      </c>
      <c r="BR5">
        <v>5</v>
      </c>
      <c r="BS5">
        <v>5</v>
      </c>
      <c r="BT5">
        <v>5</v>
      </c>
      <c r="BU5">
        <v>5</v>
      </c>
      <c r="BV5">
        <v>5</v>
      </c>
      <c r="BW5">
        <v>5</v>
      </c>
      <c r="BX5">
        <v>5</v>
      </c>
      <c r="BY5">
        <v>5</v>
      </c>
      <c r="BZ5">
        <v>5</v>
      </c>
      <c r="CA5">
        <v>5</v>
      </c>
      <c r="CB5">
        <v>5</v>
      </c>
      <c r="CC5">
        <v>5</v>
      </c>
      <c r="CD5">
        <v>5</v>
      </c>
      <c r="CE5">
        <v>5</v>
      </c>
      <c r="CF5">
        <v>5</v>
      </c>
      <c r="CG5">
        <v>5</v>
      </c>
      <c r="CH5">
        <v>5</v>
      </c>
      <c r="CI5">
        <v>5</v>
      </c>
      <c r="CJ5">
        <v>5</v>
      </c>
      <c r="CK5">
        <v>5</v>
      </c>
      <c r="CL5">
        <v>5</v>
      </c>
      <c r="CM5">
        <v>5</v>
      </c>
      <c r="CN5">
        <v>5</v>
      </c>
      <c r="CO5">
        <v>5</v>
      </c>
      <c r="CP5">
        <v>5</v>
      </c>
      <c r="CQ5">
        <v>5</v>
      </c>
      <c r="CR5">
        <v>5</v>
      </c>
      <c r="CS5">
        <v>5</v>
      </c>
      <c r="CT5">
        <v>0</v>
      </c>
      <c r="CU5">
        <v>0</v>
      </c>
      <c r="CV5">
        <v>0</v>
      </c>
      <c r="CW5">
        <v>0</v>
      </c>
      <c r="CX5">
        <v>0</v>
      </c>
      <c r="CY5">
        <v>0</v>
      </c>
      <c r="CZ5">
        <v>0</v>
      </c>
      <c r="DA5">
        <v>0</v>
      </c>
      <c r="DB5">
        <v>0</v>
      </c>
      <c r="DC5">
        <v>0</v>
      </c>
      <c r="DD5">
        <v>0</v>
      </c>
      <c r="DE5">
        <v>0</v>
      </c>
      <c r="DF5">
        <v>0</v>
      </c>
      <c r="DG5">
        <v>0</v>
      </c>
      <c r="DH5">
        <v>0</v>
      </c>
    </row>
    <row r="6" spans="1:113" x14ac:dyDescent="0.25">
      <c r="A6" s="2" t="s">
        <v>2</v>
      </c>
      <c r="B6">
        <v>0</v>
      </c>
      <c r="C6">
        <v>0</v>
      </c>
      <c r="D6">
        <v>0</v>
      </c>
      <c r="E6">
        <v>0</v>
      </c>
      <c r="F6">
        <v>0</v>
      </c>
      <c r="G6">
        <v>0</v>
      </c>
      <c r="H6">
        <v>0</v>
      </c>
      <c r="I6">
        <v>0</v>
      </c>
      <c r="J6">
        <v>0</v>
      </c>
      <c r="K6">
        <v>0</v>
      </c>
      <c r="L6">
        <v>0</v>
      </c>
      <c r="M6">
        <v>0</v>
      </c>
      <c r="N6">
        <v>0</v>
      </c>
      <c r="O6">
        <v>0</v>
      </c>
      <c r="P6">
        <v>0</v>
      </c>
      <c r="Q6">
        <v>0</v>
      </c>
      <c r="R6">
        <v>4</v>
      </c>
      <c r="S6">
        <v>4</v>
      </c>
      <c r="T6">
        <v>4</v>
      </c>
      <c r="U6">
        <v>4</v>
      </c>
      <c r="V6">
        <v>4</v>
      </c>
      <c r="W6">
        <v>4</v>
      </c>
      <c r="X6">
        <v>4</v>
      </c>
      <c r="Y6">
        <v>4</v>
      </c>
      <c r="Z6">
        <v>4</v>
      </c>
      <c r="AA6">
        <v>4</v>
      </c>
      <c r="AB6">
        <v>4</v>
      </c>
      <c r="AC6">
        <v>4</v>
      </c>
      <c r="AD6">
        <v>4</v>
      </c>
      <c r="AE6">
        <v>4</v>
      </c>
      <c r="AF6">
        <v>4</v>
      </c>
      <c r="AG6">
        <v>4</v>
      </c>
      <c r="AH6">
        <v>4</v>
      </c>
      <c r="AI6">
        <v>4</v>
      </c>
      <c r="AJ6">
        <v>4</v>
      </c>
      <c r="AK6">
        <v>4</v>
      </c>
      <c r="AL6">
        <v>4</v>
      </c>
      <c r="AM6">
        <v>4</v>
      </c>
      <c r="AN6">
        <v>4</v>
      </c>
      <c r="AO6">
        <v>4</v>
      </c>
      <c r="AP6">
        <v>4</v>
      </c>
      <c r="AQ6">
        <v>4</v>
      </c>
      <c r="AR6">
        <v>4</v>
      </c>
      <c r="AS6">
        <v>4</v>
      </c>
      <c r="AT6">
        <v>4</v>
      </c>
      <c r="AU6">
        <v>4</v>
      </c>
      <c r="AV6">
        <v>4</v>
      </c>
      <c r="AW6">
        <v>4</v>
      </c>
      <c r="AX6">
        <v>4</v>
      </c>
      <c r="AY6">
        <v>4</v>
      </c>
      <c r="AZ6">
        <v>4</v>
      </c>
      <c r="BA6">
        <v>4</v>
      </c>
      <c r="BB6">
        <v>4</v>
      </c>
      <c r="BC6">
        <v>4</v>
      </c>
      <c r="BD6">
        <v>4</v>
      </c>
      <c r="BE6">
        <v>4</v>
      </c>
      <c r="BF6">
        <v>4</v>
      </c>
      <c r="BG6">
        <v>4</v>
      </c>
      <c r="BH6">
        <v>4</v>
      </c>
      <c r="BI6">
        <v>4</v>
      </c>
      <c r="BJ6">
        <v>4</v>
      </c>
      <c r="BK6">
        <v>4</v>
      </c>
      <c r="BL6">
        <v>4</v>
      </c>
      <c r="BM6">
        <v>4</v>
      </c>
      <c r="BN6">
        <v>4</v>
      </c>
      <c r="BO6">
        <v>4</v>
      </c>
      <c r="BP6">
        <v>4</v>
      </c>
      <c r="BQ6">
        <v>4</v>
      </c>
      <c r="BR6">
        <v>4</v>
      </c>
      <c r="BS6">
        <v>4</v>
      </c>
      <c r="BT6">
        <v>4</v>
      </c>
      <c r="BU6">
        <v>3</v>
      </c>
      <c r="BV6">
        <v>3</v>
      </c>
      <c r="BW6">
        <v>3</v>
      </c>
      <c r="BX6">
        <v>3</v>
      </c>
      <c r="BY6">
        <v>3</v>
      </c>
      <c r="BZ6">
        <v>3</v>
      </c>
      <c r="CA6">
        <v>3</v>
      </c>
      <c r="CB6">
        <v>3</v>
      </c>
      <c r="CC6">
        <v>3</v>
      </c>
      <c r="CD6">
        <v>3</v>
      </c>
      <c r="CE6">
        <v>3</v>
      </c>
      <c r="CF6">
        <v>3</v>
      </c>
      <c r="CG6">
        <v>3</v>
      </c>
      <c r="CH6">
        <v>3</v>
      </c>
      <c r="CI6">
        <v>3</v>
      </c>
      <c r="CJ6">
        <v>3</v>
      </c>
      <c r="CK6">
        <v>3</v>
      </c>
      <c r="CL6">
        <v>3</v>
      </c>
      <c r="CM6">
        <v>3</v>
      </c>
      <c r="CN6">
        <v>3</v>
      </c>
      <c r="CO6">
        <v>3</v>
      </c>
      <c r="CP6">
        <v>3</v>
      </c>
      <c r="CQ6">
        <v>3</v>
      </c>
      <c r="CR6">
        <v>3</v>
      </c>
      <c r="CS6">
        <v>3</v>
      </c>
      <c r="CT6">
        <v>2</v>
      </c>
      <c r="CU6">
        <v>2</v>
      </c>
      <c r="CV6">
        <v>2</v>
      </c>
      <c r="CW6">
        <v>2</v>
      </c>
      <c r="CX6">
        <v>2</v>
      </c>
      <c r="CY6">
        <v>2</v>
      </c>
      <c r="CZ6">
        <v>2</v>
      </c>
      <c r="DA6">
        <v>2</v>
      </c>
      <c r="DB6">
        <v>2</v>
      </c>
      <c r="DC6">
        <v>2</v>
      </c>
      <c r="DD6">
        <v>2</v>
      </c>
      <c r="DE6">
        <v>2</v>
      </c>
      <c r="DF6">
        <v>2</v>
      </c>
      <c r="DG6">
        <v>2</v>
      </c>
      <c r="DH6">
        <v>2</v>
      </c>
    </row>
    <row r="7" spans="1:113" x14ac:dyDescent="0.25">
      <c r="A7" s="2" t="s">
        <v>3</v>
      </c>
      <c r="B7">
        <v>0</v>
      </c>
      <c r="C7">
        <v>0</v>
      </c>
      <c r="D7">
        <v>0</v>
      </c>
      <c r="E7">
        <v>0</v>
      </c>
      <c r="F7">
        <v>0</v>
      </c>
      <c r="G7">
        <v>0</v>
      </c>
      <c r="H7">
        <v>0</v>
      </c>
      <c r="I7">
        <v>0</v>
      </c>
      <c r="J7">
        <v>0</v>
      </c>
      <c r="K7">
        <v>0</v>
      </c>
      <c r="L7">
        <v>0</v>
      </c>
      <c r="M7">
        <v>0</v>
      </c>
      <c r="N7">
        <v>0</v>
      </c>
      <c r="O7">
        <v>0</v>
      </c>
      <c r="P7">
        <v>0</v>
      </c>
      <c r="Q7">
        <v>0</v>
      </c>
      <c r="R7">
        <v>5</v>
      </c>
      <c r="S7">
        <v>5</v>
      </c>
      <c r="T7">
        <v>5</v>
      </c>
      <c r="U7">
        <v>5</v>
      </c>
      <c r="V7">
        <v>5</v>
      </c>
      <c r="W7">
        <v>5</v>
      </c>
      <c r="X7">
        <v>5</v>
      </c>
      <c r="Y7">
        <v>5</v>
      </c>
      <c r="Z7">
        <v>5</v>
      </c>
      <c r="AA7">
        <v>5</v>
      </c>
      <c r="AB7">
        <v>5</v>
      </c>
      <c r="AC7">
        <v>5</v>
      </c>
      <c r="AD7">
        <v>5</v>
      </c>
      <c r="AE7">
        <v>5</v>
      </c>
      <c r="AF7">
        <v>5</v>
      </c>
      <c r="AG7">
        <v>5</v>
      </c>
      <c r="AH7">
        <v>5</v>
      </c>
      <c r="AI7">
        <v>5</v>
      </c>
      <c r="AJ7">
        <v>5</v>
      </c>
      <c r="AK7">
        <v>5</v>
      </c>
      <c r="AL7">
        <v>5</v>
      </c>
      <c r="AM7">
        <v>5</v>
      </c>
      <c r="AN7">
        <v>5</v>
      </c>
      <c r="AO7">
        <v>5</v>
      </c>
      <c r="AP7">
        <v>5</v>
      </c>
      <c r="AQ7">
        <v>5</v>
      </c>
      <c r="AR7">
        <v>5</v>
      </c>
      <c r="AS7">
        <v>5</v>
      </c>
      <c r="AT7">
        <v>5</v>
      </c>
      <c r="AU7">
        <v>5</v>
      </c>
      <c r="AV7">
        <v>5</v>
      </c>
      <c r="AW7">
        <v>5</v>
      </c>
      <c r="AX7">
        <v>5</v>
      </c>
      <c r="AY7">
        <v>5</v>
      </c>
      <c r="AZ7">
        <v>5</v>
      </c>
      <c r="BA7">
        <v>5</v>
      </c>
      <c r="BB7">
        <v>5</v>
      </c>
      <c r="BC7">
        <v>5</v>
      </c>
      <c r="BD7">
        <v>5</v>
      </c>
      <c r="BE7">
        <v>5</v>
      </c>
      <c r="BF7">
        <v>5</v>
      </c>
      <c r="BG7">
        <v>5</v>
      </c>
      <c r="BH7">
        <v>5</v>
      </c>
      <c r="BI7">
        <v>5</v>
      </c>
      <c r="BJ7">
        <v>5</v>
      </c>
      <c r="BK7">
        <v>5</v>
      </c>
      <c r="BL7">
        <v>5</v>
      </c>
      <c r="BM7">
        <v>5</v>
      </c>
      <c r="BN7">
        <v>5</v>
      </c>
      <c r="BO7">
        <v>5</v>
      </c>
      <c r="BP7">
        <v>5</v>
      </c>
      <c r="BQ7">
        <v>5</v>
      </c>
      <c r="BR7">
        <v>5</v>
      </c>
      <c r="BS7">
        <v>5</v>
      </c>
      <c r="BT7">
        <v>5</v>
      </c>
      <c r="BU7">
        <v>3</v>
      </c>
      <c r="BV7">
        <v>3</v>
      </c>
      <c r="BW7">
        <v>3</v>
      </c>
      <c r="BX7">
        <v>3</v>
      </c>
      <c r="BY7">
        <v>3</v>
      </c>
      <c r="BZ7">
        <v>3</v>
      </c>
      <c r="CA7">
        <v>3</v>
      </c>
      <c r="CB7">
        <v>3</v>
      </c>
      <c r="CC7">
        <v>3</v>
      </c>
      <c r="CD7">
        <v>3</v>
      </c>
      <c r="CE7">
        <v>3</v>
      </c>
      <c r="CF7">
        <v>3</v>
      </c>
      <c r="CG7">
        <v>3</v>
      </c>
      <c r="CH7">
        <v>3</v>
      </c>
      <c r="CI7">
        <v>3</v>
      </c>
      <c r="CJ7">
        <v>3</v>
      </c>
      <c r="CK7">
        <v>3</v>
      </c>
      <c r="CL7">
        <v>3</v>
      </c>
      <c r="CM7">
        <v>3</v>
      </c>
      <c r="CN7">
        <v>3</v>
      </c>
      <c r="CO7">
        <v>3</v>
      </c>
      <c r="CP7">
        <v>3</v>
      </c>
      <c r="CQ7">
        <v>3</v>
      </c>
      <c r="CR7">
        <v>3</v>
      </c>
      <c r="CS7">
        <v>3</v>
      </c>
      <c r="CT7">
        <v>2</v>
      </c>
      <c r="CU7">
        <v>2</v>
      </c>
      <c r="CV7">
        <v>2</v>
      </c>
      <c r="CW7">
        <v>2</v>
      </c>
      <c r="CX7">
        <v>2</v>
      </c>
      <c r="CY7">
        <v>2</v>
      </c>
      <c r="CZ7">
        <v>2</v>
      </c>
      <c r="DA7">
        <v>2</v>
      </c>
      <c r="DB7">
        <v>2</v>
      </c>
      <c r="DC7">
        <v>2</v>
      </c>
      <c r="DD7">
        <v>2</v>
      </c>
      <c r="DE7">
        <v>2</v>
      </c>
      <c r="DF7">
        <v>2</v>
      </c>
      <c r="DG7">
        <v>2</v>
      </c>
      <c r="DH7">
        <v>2</v>
      </c>
    </row>
    <row r="8" spans="1:113" x14ac:dyDescent="0.25">
      <c r="A8" s="2" t="s">
        <v>20</v>
      </c>
      <c r="B8">
        <v>0</v>
      </c>
      <c r="C8">
        <v>0</v>
      </c>
      <c r="D8">
        <v>0</v>
      </c>
      <c r="E8">
        <v>0</v>
      </c>
      <c r="F8">
        <v>0</v>
      </c>
      <c r="G8">
        <v>0</v>
      </c>
      <c r="H8">
        <v>0</v>
      </c>
      <c r="I8">
        <v>0</v>
      </c>
      <c r="J8">
        <v>0</v>
      </c>
      <c r="K8">
        <v>0</v>
      </c>
      <c r="L8">
        <v>0</v>
      </c>
      <c r="M8">
        <v>0</v>
      </c>
      <c r="N8">
        <v>0</v>
      </c>
      <c r="O8">
        <v>0</v>
      </c>
      <c r="P8">
        <v>0</v>
      </c>
      <c r="Q8">
        <v>0</v>
      </c>
      <c r="R8">
        <v>5</v>
      </c>
      <c r="S8">
        <v>5</v>
      </c>
      <c r="T8">
        <v>5</v>
      </c>
      <c r="U8">
        <v>5</v>
      </c>
      <c r="V8">
        <v>5</v>
      </c>
      <c r="W8">
        <v>5</v>
      </c>
      <c r="X8">
        <v>5</v>
      </c>
      <c r="Y8">
        <v>5</v>
      </c>
      <c r="Z8">
        <v>5</v>
      </c>
      <c r="AA8">
        <v>5</v>
      </c>
      <c r="AB8">
        <v>5</v>
      </c>
      <c r="AC8">
        <v>5</v>
      </c>
      <c r="AD8">
        <v>5</v>
      </c>
      <c r="AE8">
        <v>5</v>
      </c>
      <c r="AF8">
        <v>5</v>
      </c>
      <c r="AG8">
        <v>5</v>
      </c>
      <c r="AH8">
        <v>5</v>
      </c>
      <c r="AI8">
        <v>5</v>
      </c>
      <c r="AJ8">
        <v>5</v>
      </c>
      <c r="AK8">
        <v>5</v>
      </c>
      <c r="AL8">
        <v>5</v>
      </c>
      <c r="AM8">
        <v>5</v>
      </c>
      <c r="AN8">
        <v>5</v>
      </c>
      <c r="AO8">
        <v>5</v>
      </c>
      <c r="AP8">
        <v>5</v>
      </c>
      <c r="AQ8">
        <v>5</v>
      </c>
      <c r="AR8">
        <v>5</v>
      </c>
      <c r="AS8">
        <v>5</v>
      </c>
      <c r="AT8">
        <v>5</v>
      </c>
      <c r="AU8">
        <v>5</v>
      </c>
      <c r="AV8">
        <v>5</v>
      </c>
      <c r="AW8">
        <v>5</v>
      </c>
      <c r="AX8">
        <v>5</v>
      </c>
      <c r="AY8">
        <v>5</v>
      </c>
      <c r="AZ8">
        <v>5</v>
      </c>
      <c r="BA8">
        <v>5</v>
      </c>
      <c r="BB8">
        <v>5</v>
      </c>
      <c r="BC8">
        <v>5</v>
      </c>
      <c r="BD8">
        <v>5</v>
      </c>
      <c r="BE8">
        <v>5</v>
      </c>
      <c r="BF8">
        <v>5</v>
      </c>
      <c r="BG8">
        <v>5</v>
      </c>
      <c r="BH8">
        <v>5</v>
      </c>
      <c r="BI8">
        <v>5</v>
      </c>
      <c r="BJ8">
        <v>5</v>
      </c>
      <c r="BK8">
        <v>5</v>
      </c>
      <c r="BL8">
        <v>5</v>
      </c>
      <c r="BM8">
        <v>5</v>
      </c>
      <c r="BN8">
        <v>5</v>
      </c>
      <c r="BO8">
        <v>5</v>
      </c>
      <c r="BP8">
        <v>5</v>
      </c>
      <c r="BQ8">
        <v>5</v>
      </c>
      <c r="BR8">
        <v>5</v>
      </c>
      <c r="BS8">
        <v>5</v>
      </c>
      <c r="BT8">
        <v>5</v>
      </c>
      <c r="BU8">
        <v>5</v>
      </c>
      <c r="BV8">
        <v>5</v>
      </c>
      <c r="BW8">
        <v>5</v>
      </c>
      <c r="BX8">
        <v>5</v>
      </c>
      <c r="BY8">
        <v>5</v>
      </c>
      <c r="BZ8">
        <v>5</v>
      </c>
      <c r="CA8">
        <v>5</v>
      </c>
      <c r="CB8">
        <v>5</v>
      </c>
      <c r="CC8">
        <v>5</v>
      </c>
      <c r="CD8">
        <v>5</v>
      </c>
      <c r="CE8">
        <v>5</v>
      </c>
      <c r="CF8">
        <v>5</v>
      </c>
      <c r="CG8">
        <v>5</v>
      </c>
      <c r="CH8">
        <v>5</v>
      </c>
      <c r="CI8">
        <v>5</v>
      </c>
      <c r="CJ8">
        <v>5</v>
      </c>
      <c r="CK8">
        <v>5</v>
      </c>
      <c r="CL8">
        <v>5</v>
      </c>
      <c r="CM8">
        <v>5</v>
      </c>
      <c r="CN8">
        <v>5</v>
      </c>
      <c r="CO8">
        <v>5</v>
      </c>
      <c r="CP8">
        <v>5</v>
      </c>
      <c r="CQ8">
        <v>5</v>
      </c>
      <c r="CR8">
        <v>5</v>
      </c>
      <c r="CS8">
        <v>5</v>
      </c>
      <c r="CT8">
        <v>5</v>
      </c>
      <c r="CU8">
        <v>5</v>
      </c>
      <c r="CV8">
        <v>5</v>
      </c>
      <c r="CW8">
        <v>5</v>
      </c>
      <c r="CX8">
        <v>5</v>
      </c>
      <c r="CY8">
        <v>5</v>
      </c>
      <c r="CZ8">
        <v>5</v>
      </c>
      <c r="DA8">
        <v>5</v>
      </c>
      <c r="DB8">
        <v>5</v>
      </c>
      <c r="DC8">
        <v>5</v>
      </c>
      <c r="DD8">
        <v>5</v>
      </c>
      <c r="DE8">
        <v>5</v>
      </c>
      <c r="DF8">
        <v>5</v>
      </c>
      <c r="DG8">
        <v>5</v>
      </c>
      <c r="DH8">
        <v>5</v>
      </c>
    </row>
    <row r="9" spans="1:113" x14ac:dyDescent="0.25">
      <c r="A9" s="2" t="s">
        <v>21</v>
      </c>
      <c r="B9">
        <v>0</v>
      </c>
      <c r="C9">
        <v>0</v>
      </c>
      <c r="D9">
        <v>0</v>
      </c>
      <c r="E9">
        <v>0</v>
      </c>
      <c r="F9">
        <v>0</v>
      </c>
      <c r="G9">
        <v>0</v>
      </c>
      <c r="H9">
        <v>0</v>
      </c>
      <c r="I9">
        <v>0</v>
      </c>
      <c r="J9">
        <v>0</v>
      </c>
      <c r="K9">
        <v>0</v>
      </c>
      <c r="L9">
        <v>0</v>
      </c>
      <c r="M9">
        <v>0</v>
      </c>
      <c r="N9">
        <v>0</v>
      </c>
      <c r="O9">
        <v>0</v>
      </c>
      <c r="P9">
        <v>0</v>
      </c>
      <c r="Q9">
        <v>0</v>
      </c>
      <c r="R9">
        <v>5</v>
      </c>
      <c r="S9">
        <v>5</v>
      </c>
      <c r="T9">
        <v>5</v>
      </c>
      <c r="U9">
        <v>5</v>
      </c>
      <c r="V9">
        <v>5</v>
      </c>
      <c r="W9">
        <v>5</v>
      </c>
      <c r="X9">
        <v>5</v>
      </c>
      <c r="Y9">
        <v>5</v>
      </c>
      <c r="Z9">
        <v>5</v>
      </c>
      <c r="AA9">
        <v>5</v>
      </c>
      <c r="AB9">
        <v>5</v>
      </c>
      <c r="AC9">
        <v>5</v>
      </c>
      <c r="AD9">
        <v>5</v>
      </c>
      <c r="AE9">
        <v>5</v>
      </c>
      <c r="AF9">
        <v>5</v>
      </c>
      <c r="AG9">
        <v>5</v>
      </c>
      <c r="AH9">
        <v>5</v>
      </c>
      <c r="AI9">
        <v>5</v>
      </c>
      <c r="AJ9">
        <v>5</v>
      </c>
      <c r="AK9">
        <v>5</v>
      </c>
      <c r="AL9">
        <v>5</v>
      </c>
      <c r="AM9">
        <v>5</v>
      </c>
      <c r="AN9">
        <v>5</v>
      </c>
      <c r="AO9">
        <v>5</v>
      </c>
      <c r="AP9">
        <v>5</v>
      </c>
      <c r="AQ9">
        <v>5</v>
      </c>
      <c r="AR9">
        <v>5</v>
      </c>
      <c r="AS9">
        <v>5</v>
      </c>
      <c r="AT9">
        <v>5</v>
      </c>
      <c r="AU9">
        <v>5</v>
      </c>
      <c r="AV9">
        <v>5</v>
      </c>
      <c r="AW9">
        <v>5</v>
      </c>
      <c r="AX9">
        <v>5</v>
      </c>
      <c r="AY9">
        <v>5</v>
      </c>
      <c r="AZ9">
        <v>5</v>
      </c>
      <c r="BA9">
        <v>5</v>
      </c>
      <c r="BB9">
        <v>5</v>
      </c>
      <c r="BC9">
        <v>5</v>
      </c>
      <c r="BD9">
        <v>5</v>
      </c>
      <c r="BE9">
        <v>5</v>
      </c>
      <c r="BF9">
        <v>5</v>
      </c>
      <c r="BG9">
        <v>5</v>
      </c>
      <c r="BH9">
        <v>5</v>
      </c>
      <c r="BI9">
        <v>5</v>
      </c>
      <c r="BJ9">
        <v>5</v>
      </c>
      <c r="BK9">
        <v>5</v>
      </c>
      <c r="BL9">
        <v>5</v>
      </c>
      <c r="BM9">
        <v>5</v>
      </c>
      <c r="BN9">
        <v>5</v>
      </c>
      <c r="BO9">
        <v>5</v>
      </c>
      <c r="BP9">
        <v>5</v>
      </c>
      <c r="BQ9">
        <v>5</v>
      </c>
      <c r="BR9">
        <v>5</v>
      </c>
      <c r="BS9">
        <v>5</v>
      </c>
      <c r="BT9">
        <v>5</v>
      </c>
      <c r="BU9">
        <v>3</v>
      </c>
      <c r="BV9">
        <v>3</v>
      </c>
      <c r="BW9">
        <v>3</v>
      </c>
      <c r="BX9">
        <v>3</v>
      </c>
      <c r="BY9">
        <v>3</v>
      </c>
      <c r="BZ9">
        <v>3</v>
      </c>
      <c r="CA9">
        <v>3</v>
      </c>
      <c r="CB9">
        <v>3</v>
      </c>
      <c r="CC9">
        <v>3</v>
      </c>
      <c r="CD9">
        <v>3</v>
      </c>
      <c r="CE9">
        <v>3</v>
      </c>
      <c r="CF9">
        <v>3</v>
      </c>
      <c r="CG9">
        <v>3</v>
      </c>
      <c r="CH9">
        <v>3</v>
      </c>
      <c r="CI9">
        <v>3</v>
      </c>
      <c r="CJ9">
        <v>3</v>
      </c>
      <c r="CK9">
        <v>3</v>
      </c>
      <c r="CL9">
        <v>3</v>
      </c>
      <c r="CM9">
        <v>3</v>
      </c>
      <c r="CN9">
        <v>3</v>
      </c>
      <c r="CO9">
        <v>3</v>
      </c>
      <c r="CP9">
        <v>3</v>
      </c>
      <c r="CQ9">
        <v>3</v>
      </c>
      <c r="CR9">
        <v>3</v>
      </c>
      <c r="CS9">
        <v>3</v>
      </c>
      <c r="CT9">
        <v>3</v>
      </c>
      <c r="CU9">
        <v>3</v>
      </c>
      <c r="CV9">
        <v>3</v>
      </c>
      <c r="CW9">
        <v>3</v>
      </c>
      <c r="CX9">
        <v>3</v>
      </c>
      <c r="CY9">
        <v>3</v>
      </c>
      <c r="CZ9">
        <v>3</v>
      </c>
      <c r="DA9">
        <v>3</v>
      </c>
      <c r="DB9">
        <v>3</v>
      </c>
      <c r="DC9">
        <v>3</v>
      </c>
      <c r="DD9">
        <v>3</v>
      </c>
      <c r="DE9">
        <v>3</v>
      </c>
      <c r="DF9">
        <v>3</v>
      </c>
      <c r="DG9">
        <v>3</v>
      </c>
      <c r="DH9">
        <v>3</v>
      </c>
    </row>
    <row r="10" spans="1:113" x14ac:dyDescent="0.25">
      <c r="A10" s="2" t="s">
        <v>4</v>
      </c>
      <c r="B10">
        <v>0</v>
      </c>
      <c r="C10">
        <v>0</v>
      </c>
      <c r="D10">
        <v>0</v>
      </c>
      <c r="E10">
        <v>0</v>
      </c>
      <c r="F10">
        <v>0</v>
      </c>
      <c r="G10">
        <v>0</v>
      </c>
      <c r="H10">
        <v>0</v>
      </c>
      <c r="I10">
        <v>0</v>
      </c>
      <c r="J10">
        <v>0</v>
      </c>
      <c r="K10">
        <v>0</v>
      </c>
      <c r="L10">
        <v>0</v>
      </c>
      <c r="M10">
        <v>0</v>
      </c>
      <c r="N10">
        <v>0</v>
      </c>
      <c r="O10">
        <v>0</v>
      </c>
      <c r="P10">
        <v>0</v>
      </c>
      <c r="Q10">
        <v>0</v>
      </c>
      <c r="R10">
        <v>5</v>
      </c>
      <c r="S10">
        <v>5</v>
      </c>
      <c r="T10">
        <v>5</v>
      </c>
      <c r="U10">
        <v>5</v>
      </c>
      <c r="V10">
        <v>5</v>
      </c>
      <c r="W10">
        <v>5</v>
      </c>
      <c r="X10">
        <v>5</v>
      </c>
      <c r="Y10">
        <v>5</v>
      </c>
      <c r="Z10">
        <v>5</v>
      </c>
      <c r="AA10">
        <v>5</v>
      </c>
      <c r="AB10">
        <v>5</v>
      </c>
      <c r="AC10">
        <v>5</v>
      </c>
      <c r="AD10">
        <v>5</v>
      </c>
      <c r="AE10">
        <v>5</v>
      </c>
      <c r="AF10">
        <v>5</v>
      </c>
      <c r="AG10">
        <v>5</v>
      </c>
      <c r="AH10">
        <v>5</v>
      </c>
      <c r="AI10">
        <v>5</v>
      </c>
      <c r="AJ10">
        <v>5</v>
      </c>
      <c r="AK10">
        <v>5</v>
      </c>
      <c r="AL10">
        <v>5</v>
      </c>
      <c r="AM10">
        <v>5</v>
      </c>
      <c r="AN10">
        <v>5</v>
      </c>
      <c r="AO10">
        <v>5</v>
      </c>
      <c r="AP10">
        <v>5</v>
      </c>
      <c r="AQ10">
        <v>5</v>
      </c>
      <c r="AR10">
        <v>5</v>
      </c>
      <c r="AS10">
        <v>5</v>
      </c>
      <c r="AT10">
        <v>5</v>
      </c>
      <c r="AU10">
        <v>5</v>
      </c>
      <c r="AV10">
        <v>5</v>
      </c>
      <c r="AW10">
        <v>5</v>
      </c>
      <c r="AX10">
        <v>5</v>
      </c>
      <c r="AY10">
        <v>5</v>
      </c>
      <c r="AZ10">
        <v>5</v>
      </c>
      <c r="BA10">
        <v>5</v>
      </c>
      <c r="BB10">
        <v>5</v>
      </c>
      <c r="BC10">
        <v>5</v>
      </c>
      <c r="BD10">
        <v>5</v>
      </c>
      <c r="BE10">
        <v>5</v>
      </c>
      <c r="BF10">
        <v>5</v>
      </c>
      <c r="BG10">
        <v>5</v>
      </c>
      <c r="BH10">
        <v>5</v>
      </c>
      <c r="BI10">
        <v>5</v>
      </c>
      <c r="BJ10">
        <v>5</v>
      </c>
      <c r="BK10">
        <v>5</v>
      </c>
      <c r="BL10">
        <v>5</v>
      </c>
      <c r="BM10">
        <v>5</v>
      </c>
      <c r="BN10">
        <v>5</v>
      </c>
      <c r="BO10">
        <v>5</v>
      </c>
      <c r="BP10">
        <v>5</v>
      </c>
      <c r="BQ10">
        <v>5</v>
      </c>
      <c r="BR10">
        <v>5</v>
      </c>
      <c r="BS10">
        <v>5</v>
      </c>
      <c r="BT10">
        <v>5</v>
      </c>
      <c r="BU10">
        <v>5</v>
      </c>
      <c r="BV10">
        <v>5</v>
      </c>
      <c r="BW10">
        <v>5</v>
      </c>
      <c r="BX10">
        <v>5</v>
      </c>
      <c r="BY10">
        <v>5</v>
      </c>
      <c r="BZ10">
        <v>5</v>
      </c>
      <c r="CA10">
        <v>5</v>
      </c>
      <c r="CB10">
        <v>5</v>
      </c>
      <c r="CC10">
        <v>5</v>
      </c>
      <c r="CD10">
        <v>5</v>
      </c>
      <c r="CE10">
        <v>5</v>
      </c>
      <c r="CF10">
        <v>5</v>
      </c>
      <c r="CG10">
        <v>5</v>
      </c>
      <c r="CH10">
        <v>5</v>
      </c>
      <c r="CI10">
        <v>5</v>
      </c>
      <c r="CJ10">
        <v>5</v>
      </c>
      <c r="CK10">
        <v>5</v>
      </c>
      <c r="CL10">
        <v>5</v>
      </c>
      <c r="CM10">
        <v>5</v>
      </c>
      <c r="CN10">
        <v>5</v>
      </c>
      <c r="CO10">
        <v>5</v>
      </c>
      <c r="CP10">
        <v>2</v>
      </c>
      <c r="CQ10">
        <v>2</v>
      </c>
      <c r="CR10">
        <v>2</v>
      </c>
      <c r="CS10">
        <v>2</v>
      </c>
      <c r="CT10">
        <v>2</v>
      </c>
      <c r="CU10">
        <v>2</v>
      </c>
      <c r="CV10">
        <v>2</v>
      </c>
      <c r="CW10">
        <v>2</v>
      </c>
      <c r="CX10">
        <v>2</v>
      </c>
      <c r="CY10">
        <v>2</v>
      </c>
      <c r="CZ10">
        <v>2</v>
      </c>
      <c r="DA10">
        <v>2</v>
      </c>
      <c r="DB10">
        <v>2</v>
      </c>
      <c r="DC10">
        <v>2</v>
      </c>
      <c r="DD10">
        <v>2</v>
      </c>
      <c r="DE10">
        <v>2</v>
      </c>
      <c r="DF10">
        <v>2</v>
      </c>
      <c r="DG10">
        <v>2</v>
      </c>
      <c r="DH10">
        <v>2</v>
      </c>
    </row>
    <row r="11" spans="1:113" x14ac:dyDescent="0.25">
      <c r="A11" s="2" t="s">
        <v>19</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5</v>
      </c>
      <c r="AM11">
        <v>5</v>
      </c>
      <c r="AN11">
        <v>5</v>
      </c>
      <c r="AO11">
        <v>5</v>
      </c>
      <c r="AP11">
        <v>5</v>
      </c>
      <c r="AQ11">
        <v>5</v>
      </c>
      <c r="AR11">
        <v>5</v>
      </c>
      <c r="AS11">
        <v>5</v>
      </c>
      <c r="AT11">
        <v>5</v>
      </c>
      <c r="AU11">
        <v>5</v>
      </c>
      <c r="AV11">
        <v>5</v>
      </c>
      <c r="AW11">
        <v>5</v>
      </c>
      <c r="AX11">
        <v>5</v>
      </c>
      <c r="AY11">
        <v>5</v>
      </c>
      <c r="AZ11">
        <v>5</v>
      </c>
      <c r="BA11">
        <v>5</v>
      </c>
      <c r="BB11">
        <v>5</v>
      </c>
      <c r="BC11">
        <v>5</v>
      </c>
      <c r="BD11">
        <v>5</v>
      </c>
      <c r="BE11">
        <v>5</v>
      </c>
      <c r="BF11">
        <v>5</v>
      </c>
      <c r="BG11">
        <v>5</v>
      </c>
      <c r="BH11">
        <v>5</v>
      </c>
      <c r="BI11">
        <v>5</v>
      </c>
      <c r="BJ11">
        <v>5</v>
      </c>
      <c r="BK11">
        <v>5</v>
      </c>
      <c r="BL11">
        <v>5</v>
      </c>
      <c r="BM11">
        <v>5</v>
      </c>
      <c r="BN11">
        <v>5</v>
      </c>
      <c r="BO11">
        <v>5</v>
      </c>
      <c r="BP11">
        <v>5</v>
      </c>
      <c r="BQ11">
        <v>5</v>
      </c>
      <c r="BR11">
        <v>5</v>
      </c>
      <c r="BS11">
        <v>5</v>
      </c>
      <c r="BT11">
        <v>5</v>
      </c>
      <c r="BU11">
        <v>5</v>
      </c>
      <c r="BV11">
        <v>5</v>
      </c>
      <c r="BW11">
        <v>5</v>
      </c>
      <c r="BX11">
        <v>5</v>
      </c>
      <c r="BY11">
        <v>5</v>
      </c>
      <c r="BZ11">
        <v>5</v>
      </c>
      <c r="CA11">
        <v>5</v>
      </c>
      <c r="CB11">
        <v>5</v>
      </c>
      <c r="CC11">
        <v>5</v>
      </c>
      <c r="CD11">
        <v>5</v>
      </c>
      <c r="CE11">
        <v>5</v>
      </c>
      <c r="CF11">
        <v>5</v>
      </c>
      <c r="CG11">
        <v>5</v>
      </c>
      <c r="CH11">
        <v>5</v>
      </c>
      <c r="CI11">
        <v>5</v>
      </c>
      <c r="CJ11">
        <v>5</v>
      </c>
      <c r="CK11">
        <v>5</v>
      </c>
      <c r="CL11">
        <v>5</v>
      </c>
      <c r="CM11">
        <v>5</v>
      </c>
      <c r="CN11">
        <v>5</v>
      </c>
      <c r="CO11">
        <v>5</v>
      </c>
      <c r="CP11">
        <v>5</v>
      </c>
      <c r="CQ11">
        <v>5</v>
      </c>
      <c r="CR11">
        <v>5</v>
      </c>
      <c r="CS11">
        <v>5</v>
      </c>
      <c r="CT11">
        <v>0</v>
      </c>
      <c r="CU11">
        <v>0</v>
      </c>
      <c r="CV11">
        <v>0</v>
      </c>
      <c r="CW11">
        <v>0</v>
      </c>
      <c r="CX11">
        <v>0</v>
      </c>
      <c r="CY11">
        <v>0</v>
      </c>
      <c r="CZ11">
        <v>0</v>
      </c>
      <c r="DA11">
        <v>0</v>
      </c>
      <c r="DB11">
        <v>0</v>
      </c>
      <c r="DC11">
        <v>0</v>
      </c>
      <c r="DD11">
        <v>0</v>
      </c>
      <c r="DE11">
        <v>0</v>
      </c>
      <c r="DF11">
        <v>0</v>
      </c>
      <c r="DG11">
        <v>0</v>
      </c>
      <c r="DH11">
        <v>0</v>
      </c>
      <c r="DI11" t="s">
        <v>42</v>
      </c>
    </row>
    <row r="12" spans="1:113" x14ac:dyDescent="0.25">
      <c r="A12" s="2" t="s">
        <v>6</v>
      </c>
      <c r="B12">
        <v>0</v>
      </c>
      <c r="C12">
        <v>0</v>
      </c>
      <c r="D12">
        <v>0</v>
      </c>
      <c r="E12">
        <v>0</v>
      </c>
      <c r="F12">
        <v>0</v>
      </c>
      <c r="G12">
        <v>0</v>
      </c>
      <c r="H12">
        <v>0</v>
      </c>
      <c r="I12">
        <v>0</v>
      </c>
      <c r="J12">
        <v>0</v>
      </c>
      <c r="K12">
        <v>0</v>
      </c>
      <c r="L12">
        <v>0</v>
      </c>
      <c r="M12">
        <v>5</v>
      </c>
      <c r="N12">
        <v>5</v>
      </c>
      <c r="O12">
        <v>5</v>
      </c>
      <c r="P12">
        <v>5</v>
      </c>
      <c r="Q12">
        <v>5</v>
      </c>
      <c r="R12">
        <v>5</v>
      </c>
      <c r="S12">
        <v>5</v>
      </c>
      <c r="T12">
        <v>5</v>
      </c>
      <c r="U12">
        <v>5</v>
      </c>
      <c r="V12">
        <v>5</v>
      </c>
      <c r="W12">
        <v>5</v>
      </c>
      <c r="X12">
        <v>5</v>
      </c>
      <c r="Y12">
        <v>5</v>
      </c>
      <c r="Z12">
        <v>5</v>
      </c>
      <c r="AA12">
        <v>5</v>
      </c>
      <c r="AB12">
        <v>5</v>
      </c>
      <c r="AC12">
        <v>5</v>
      </c>
      <c r="AD12">
        <v>5</v>
      </c>
      <c r="AE12">
        <v>5</v>
      </c>
      <c r="AF12">
        <v>5</v>
      </c>
      <c r="AG12">
        <v>5</v>
      </c>
      <c r="AH12">
        <v>5</v>
      </c>
      <c r="AI12">
        <v>5</v>
      </c>
      <c r="AJ12">
        <v>5</v>
      </c>
      <c r="AK12">
        <v>5</v>
      </c>
      <c r="AL12">
        <v>5</v>
      </c>
      <c r="AM12">
        <v>5</v>
      </c>
      <c r="AN12">
        <v>5</v>
      </c>
      <c r="AO12">
        <v>5</v>
      </c>
      <c r="AP12">
        <v>5</v>
      </c>
      <c r="AQ12">
        <v>5</v>
      </c>
      <c r="AR12">
        <v>5</v>
      </c>
      <c r="AS12">
        <v>5</v>
      </c>
      <c r="AT12">
        <v>5</v>
      </c>
      <c r="AU12">
        <v>5</v>
      </c>
      <c r="AV12">
        <v>5</v>
      </c>
      <c r="AW12">
        <v>5</v>
      </c>
      <c r="AX12">
        <v>5</v>
      </c>
      <c r="AY12">
        <v>5</v>
      </c>
      <c r="AZ12">
        <v>5</v>
      </c>
      <c r="BA12">
        <v>5</v>
      </c>
      <c r="BB12">
        <v>5</v>
      </c>
      <c r="BC12">
        <v>5</v>
      </c>
      <c r="BD12">
        <v>5</v>
      </c>
      <c r="BE12">
        <v>5</v>
      </c>
      <c r="BF12">
        <v>5</v>
      </c>
      <c r="BG12">
        <v>5</v>
      </c>
      <c r="BH12">
        <v>5</v>
      </c>
      <c r="BI12">
        <v>5</v>
      </c>
      <c r="BJ12">
        <v>5</v>
      </c>
      <c r="BK12">
        <v>5</v>
      </c>
      <c r="BL12">
        <v>5</v>
      </c>
      <c r="BM12">
        <v>5</v>
      </c>
      <c r="BN12">
        <v>5</v>
      </c>
      <c r="BO12">
        <v>5</v>
      </c>
      <c r="BP12">
        <v>5</v>
      </c>
      <c r="BQ12">
        <v>5</v>
      </c>
      <c r="BR12">
        <v>5</v>
      </c>
      <c r="BS12">
        <v>5</v>
      </c>
      <c r="BT12">
        <v>5</v>
      </c>
      <c r="BU12">
        <v>5</v>
      </c>
      <c r="BV12">
        <v>5</v>
      </c>
      <c r="BW12">
        <v>5</v>
      </c>
      <c r="BX12">
        <v>5</v>
      </c>
      <c r="BY12">
        <v>5</v>
      </c>
      <c r="BZ12">
        <v>5</v>
      </c>
      <c r="CA12">
        <v>5</v>
      </c>
      <c r="CB12">
        <v>5</v>
      </c>
      <c r="CC12">
        <v>5</v>
      </c>
      <c r="CD12">
        <v>5</v>
      </c>
      <c r="CE12">
        <v>5</v>
      </c>
      <c r="CF12">
        <v>5</v>
      </c>
      <c r="CG12">
        <v>5</v>
      </c>
      <c r="CH12">
        <v>5</v>
      </c>
      <c r="CI12">
        <v>2</v>
      </c>
      <c r="CJ12">
        <v>2</v>
      </c>
      <c r="CK12">
        <v>2</v>
      </c>
      <c r="CL12">
        <v>2</v>
      </c>
      <c r="CM12">
        <v>2</v>
      </c>
      <c r="CN12">
        <v>2</v>
      </c>
      <c r="CO12">
        <v>2</v>
      </c>
      <c r="CP12">
        <v>2</v>
      </c>
      <c r="CQ12">
        <v>2</v>
      </c>
      <c r="CR12">
        <v>2</v>
      </c>
      <c r="CS12">
        <v>2</v>
      </c>
      <c r="CT12">
        <v>2</v>
      </c>
      <c r="CU12">
        <v>2</v>
      </c>
      <c r="CV12">
        <v>2</v>
      </c>
      <c r="CW12">
        <v>2</v>
      </c>
      <c r="CX12">
        <v>2</v>
      </c>
      <c r="CY12">
        <v>2</v>
      </c>
      <c r="CZ12">
        <v>2</v>
      </c>
      <c r="DA12">
        <v>2</v>
      </c>
      <c r="DB12">
        <v>2</v>
      </c>
      <c r="DC12">
        <v>2</v>
      </c>
      <c r="DD12">
        <v>2</v>
      </c>
      <c r="DE12">
        <v>2</v>
      </c>
      <c r="DF12">
        <v>2</v>
      </c>
      <c r="DG12">
        <v>2</v>
      </c>
      <c r="DH12">
        <v>2</v>
      </c>
    </row>
    <row r="13" spans="1:113" x14ac:dyDescent="0.25">
      <c r="A13" s="2" t="s">
        <v>13</v>
      </c>
      <c r="B13">
        <v>0</v>
      </c>
      <c r="C13">
        <v>0</v>
      </c>
      <c r="D13">
        <v>0</v>
      </c>
      <c r="E13">
        <v>0</v>
      </c>
      <c r="F13">
        <v>0</v>
      </c>
      <c r="G13">
        <v>0</v>
      </c>
      <c r="H13">
        <v>0</v>
      </c>
      <c r="I13">
        <v>0</v>
      </c>
      <c r="J13">
        <v>0</v>
      </c>
      <c r="K13">
        <v>0</v>
      </c>
      <c r="L13">
        <v>0</v>
      </c>
      <c r="M13">
        <v>5</v>
      </c>
      <c r="N13">
        <v>5</v>
      </c>
      <c r="O13">
        <v>5</v>
      </c>
      <c r="P13">
        <v>5</v>
      </c>
      <c r="Q13">
        <v>5</v>
      </c>
      <c r="R13">
        <v>5</v>
      </c>
      <c r="S13">
        <v>5</v>
      </c>
      <c r="T13">
        <v>5</v>
      </c>
      <c r="U13">
        <v>5</v>
      </c>
      <c r="V13">
        <v>5</v>
      </c>
      <c r="W13">
        <v>5</v>
      </c>
      <c r="X13">
        <v>5</v>
      </c>
      <c r="Y13">
        <v>5</v>
      </c>
      <c r="Z13">
        <v>5</v>
      </c>
      <c r="AA13">
        <v>5</v>
      </c>
      <c r="AB13">
        <v>5</v>
      </c>
      <c r="AC13">
        <v>5</v>
      </c>
      <c r="AD13">
        <v>5</v>
      </c>
      <c r="AE13">
        <v>5</v>
      </c>
      <c r="AF13">
        <v>5</v>
      </c>
      <c r="AG13">
        <v>5</v>
      </c>
      <c r="AH13">
        <v>5</v>
      </c>
      <c r="AI13">
        <v>5</v>
      </c>
      <c r="AJ13">
        <v>5</v>
      </c>
      <c r="AK13">
        <v>5</v>
      </c>
      <c r="AL13">
        <v>5</v>
      </c>
      <c r="AM13">
        <v>5</v>
      </c>
      <c r="AN13">
        <v>5</v>
      </c>
      <c r="AO13">
        <v>5</v>
      </c>
      <c r="AP13">
        <v>5</v>
      </c>
      <c r="AQ13">
        <v>5</v>
      </c>
      <c r="AR13">
        <v>5</v>
      </c>
      <c r="AS13">
        <v>5</v>
      </c>
      <c r="AT13">
        <v>5</v>
      </c>
      <c r="AU13">
        <v>5</v>
      </c>
      <c r="AV13">
        <v>5</v>
      </c>
      <c r="AW13">
        <v>5</v>
      </c>
      <c r="AX13">
        <v>5</v>
      </c>
      <c r="AY13">
        <v>5</v>
      </c>
      <c r="AZ13">
        <v>5</v>
      </c>
      <c r="BA13">
        <v>5</v>
      </c>
      <c r="BB13">
        <v>5</v>
      </c>
      <c r="BC13">
        <v>5</v>
      </c>
      <c r="BD13">
        <v>5</v>
      </c>
      <c r="BE13">
        <v>5</v>
      </c>
      <c r="BF13">
        <v>5</v>
      </c>
      <c r="BG13">
        <v>5</v>
      </c>
      <c r="BH13">
        <v>5</v>
      </c>
      <c r="BI13">
        <v>5</v>
      </c>
      <c r="BJ13">
        <v>5</v>
      </c>
      <c r="BK13">
        <v>5</v>
      </c>
      <c r="BL13">
        <v>5</v>
      </c>
      <c r="BM13">
        <v>5</v>
      </c>
      <c r="BN13">
        <v>5</v>
      </c>
      <c r="BO13">
        <v>5</v>
      </c>
      <c r="BP13">
        <v>5</v>
      </c>
      <c r="BQ13">
        <v>5</v>
      </c>
      <c r="BR13">
        <v>5</v>
      </c>
      <c r="BS13">
        <v>5</v>
      </c>
      <c r="BT13">
        <v>5</v>
      </c>
      <c r="BU13">
        <v>5</v>
      </c>
      <c r="BV13">
        <v>5</v>
      </c>
      <c r="BW13">
        <v>5</v>
      </c>
      <c r="BX13">
        <v>5</v>
      </c>
      <c r="BY13">
        <v>5</v>
      </c>
      <c r="BZ13">
        <v>5</v>
      </c>
      <c r="CA13">
        <v>5</v>
      </c>
      <c r="CB13">
        <v>5</v>
      </c>
      <c r="CC13">
        <v>5</v>
      </c>
      <c r="CD13">
        <v>5</v>
      </c>
      <c r="CE13">
        <v>5</v>
      </c>
      <c r="CF13">
        <v>5</v>
      </c>
      <c r="CG13">
        <v>5</v>
      </c>
      <c r="CH13">
        <v>5</v>
      </c>
      <c r="CI13">
        <v>5</v>
      </c>
      <c r="CJ13">
        <v>5</v>
      </c>
      <c r="CK13">
        <v>5</v>
      </c>
      <c r="CL13">
        <v>5</v>
      </c>
      <c r="CM13">
        <v>5</v>
      </c>
      <c r="CN13">
        <v>5</v>
      </c>
      <c r="CO13">
        <v>5</v>
      </c>
      <c r="CP13">
        <v>2</v>
      </c>
      <c r="CQ13">
        <v>2</v>
      </c>
      <c r="CR13">
        <v>2</v>
      </c>
      <c r="CS13">
        <v>2</v>
      </c>
      <c r="CT13">
        <v>2</v>
      </c>
      <c r="CU13">
        <v>2</v>
      </c>
      <c r="CV13">
        <v>2</v>
      </c>
      <c r="CW13">
        <v>2</v>
      </c>
      <c r="CX13">
        <v>2</v>
      </c>
      <c r="CY13">
        <v>2</v>
      </c>
      <c r="CZ13">
        <v>2</v>
      </c>
      <c r="DA13">
        <v>2</v>
      </c>
      <c r="DB13">
        <v>2</v>
      </c>
      <c r="DC13">
        <v>2</v>
      </c>
      <c r="DD13">
        <v>2</v>
      </c>
      <c r="DE13">
        <v>2</v>
      </c>
      <c r="DF13">
        <v>2</v>
      </c>
      <c r="DG13">
        <v>2</v>
      </c>
      <c r="DH13">
        <v>2</v>
      </c>
    </row>
    <row r="14" spans="1:113" x14ac:dyDescent="0.25">
      <c r="A14" s="2" t="s">
        <v>14</v>
      </c>
      <c r="B14">
        <v>0</v>
      </c>
      <c r="C14">
        <v>0</v>
      </c>
      <c r="D14">
        <v>0</v>
      </c>
      <c r="E14">
        <v>0</v>
      </c>
      <c r="F14">
        <v>0</v>
      </c>
      <c r="G14">
        <v>0</v>
      </c>
      <c r="H14">
        <v>0</v>
      </c>
      <c r="I14">
        <v>0</v>
      </c>
      <c r="J14">
        <v>0</v>
      </c>
      <c r="K14">
        <v>0</v>
      </c>
      <c r="L14">
        <v>0</v>
      </c>
      <c r="M14">
        <v>5</v>
      </c>
      <c r="N14">
        <v>5</v>
      </c>
      <c r="O14">
        <v>5</v>
      </c>
      <c r="P14">
        <v>5</v>
      </c>
      <c r="Q14">
        <v>5</v>
      </c>
      <c r="R14">
        <v>5</v>
      </c>
      <c r="S14">
        <v>5</v>
      </c>
      <c r="T14">
        <v>5</v>
      </c>
      <c r="U14">
        <v>5</v>
      </c>
      <c r="V14">
        <v>5</v>
      </c>
      <c r="W14">
        <v>5</v>
      </c>
      <c r="X14">
        <v>5</v>
      </c>
      <c r="Y14">
        <v>5</v>
      </c>
      <c r="Z14">
        <v>5</v>
      </c>
      <c r="AA14">
        <v>5</v>
      </c>
      <c r="AB14">
        <v>5</v>
      </c>
      <c r="AC14">
        <v>5</v>
      </c>
      <c r="AD14">
        <v>5</v>
      </c>
      <c r="AE14">
        <v>5</v>
      </c>
      <c r="AF14">
        <v>5</v>
      </c>
      <c r="AG14">
        <v>5</v>
      </c>
      <c r="AH14">
        <v>5</v>
      </c>
      <c r="AI14">
        <v>5</v>
      </c>
      <c r="AJ14">
        <v>5</v>
      </c>
      <c r="AK14">
        <v>5</v>
      </c>
      <c r="AL14">
        <v>5</v>
      </c>
      <c r="AM14">
        <v>5</v>
      </c>
      <c r="AN14">
        <v>5</v>
      </c>
      <c r="AO14">
        <v>5</v>
      </c>
      <c r="AP14">
        <v>5</v>
      </c>
      <c r="AQ14">
        <v>5</v>
      </c>
      <c r="AR14">
        <v>5</v>
      </c>
      <c r="AS14">
        <v>5</v>
      </c>
      <c r="AT14">
        <v>5</v>
      </c>
      <c r="AU14">
        <v>5</v>
      </c>
      <c r="AV14">
        <v>5</v>
      </c>
      <c r="AW14">
        <v>5</v>
      </c>
      <c r="AX14">
        <v>5</v>
      </c>
      <c r="AY14">
        <v>5</v>
      </c>
      <c r="AZ14">
        <v>5</v>
      </c>
      <c r="BA14">
        <v>5</v>
      </c>
      <c r="BB14">
        <v>5</v>
      </c>
      <c r="BC14">
        <v>5</v>
      </c>
      <c r="BD14">
        <v>5</v>
      </c>
      <c r="BE14">
        <v>5</v>
      </c>
      <c r="BF14">
        <v>5</v>
      </c>
      <c r="BG14">
        <v>5</v>
      </c>
      <c r="BH14">
        <v>5</v>
      </c>
      <c r="BI14">
        <v>5</v>
      </c>
      <c r="BJ14">
        <v>5</v>
      </c>
      <c r="BK14">
        <v>5</v>
      </c>
      <c r="BL14">
        <v>5</v>
      </c>
      <c r="BM14">
        <v>5</v>
      </c>
      <c r="BN14">
        <v>5</v>
      </c>
      <c r="BO14">
        <v>5</v>
      </c>
      <c r="BP14">
        <v>5</v>
      </c>
      <c r="BQ14">
        <v>5</v>
      </c>
      <c r="BR14">
        <v>5</v>
      </c>
      <c r="BS14">
        <v>5</v>
      </c>
      <c r="BT14">
        <v>5</v>
      </c>
      <c r="BU14">
        <v>5</v>
      </c>
      <c r="BV14">
        <v>5</v>
      </c>
      <c r="BW14">
        <v>5</v>
      </c>
      <c r="BX14">
        <v>5</v>
      </c>
      <c r="BY14">
        <v>5</v>
      </c>
      <c r="BZ14">
        <v>5</v>
      </c>
      <c r="CA14">
        <v>5</v>
      </c>
      <c r="CB14">
        <v>5</v>
      </c>
      <c r="CC14">
        <v>5</v>
      </c>
      <c r="CD14">
        <v>5</v>
      </c>
      <c r="CE14">
        <v>5</v>
      </c>
      <c r="CF14">
        <v>5</v>
      </c>
      <c r="CG14">
        <v>5</v>
      </c>
      <c r="CH14">
        <v>5</v>
      </c>
      <c r="CI14">
        <v>5</v>
      </c>
      <c r="CJ14">
        <v>5</v>
      </c>
      <c r="CK14">
        <v>5</v>
      </c>
      <c r="CL14">
        <v>5</v>
      </c>
      <c r="CM14">
        <v>5</v>
      </c>
      <c r="CN14">
        <v>5</v>
      </c>
      <c r="CO14">
        <v>5</v>
      </c>
      <c r="CP14">
        <v>5</v>
      </c>
      <c r="CQ14">
        <v>5</v>
      </c>
      <c r="CR14">
        <v>5</v>
      </c>
      <c r="CS14">
        <v>5</v>
      </c>
      <c r="CT14">
        <v>5</v>
      </c>
      <c r="CU14">
        <v>5</v>
      </c>
      <c r="CV14">
        <v>5</v>
      </c>
      <c r="CW14">
        <v>5</v>
      </c>
      <c r="CX14">
        <v>5</v>
      </c>
      <c r="CY14">
        <v>2</v>
      </c>
      <c r="CZ14">
        <v>2</v>
      </c>
      <c r="DA14">
        <v>2</v>
      </c>
      <c r="DB14">
        <v>2</v>
      </c>
      <c r="DC14">
        <v>2</v>
      </c>
      <c r="DD14">
        <v>2</v>
      </c>
      <c r="DE14">
        <v>2</v>
      </c>
      <c r="DF14">
        <v>2</v>
      </c>
      <c r="DG14">
        <v>2</v>
      </c>
      <c r="DH14">
        <v>2</v>
      </c>
    </row>
    <row r="15" spans="1:113" x14ac:dyDescent="0.25">
      <c r="A15" s="1" t="s">
        <v>7</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row>
    <row r="16" spans="1:113" x14ac:dyDescent="0.25">
      <c r="A16" s="1" t="s">
        <v>15</v>
      </c>
      <c r="B16">
        <v>0</v>
      </c>
      <c r="C16">
        <v>0</v>
      </c>
      <c r="D16">
        <v>0</v>
      </c>
      <c r="E16">
        <v>0</v>
      </c>
      <c r="F16">
        <v>0</v>
      </c>
      <c r="G16">
        <v>0</v>
      </c>
      <c r="H16">
        <v>0</v>
      </c>
      <c r="I16">
        <v>0</v>
      </c>
      <c r="J16">
        <v>0</v>
      </c>
      <c r="K16">
        <v>0</v>
      </c>
      <c r="L16">
        <v>0</v>
      </c>
      <c r="M16">
        <v>0</v>
      </c>
      <c r="N16">
        <v>0</v>
      </c>
      <c r="O16">
        <v>0</v>
      </c>
      <c r="P16">
        <v>0</v>
      </c>
      <c r="Q16">
        <v>0</v>
      </c>
      <c r="R16">
        <v>4</v>
      </c>
      <c r="S16">
        <v>4</v>
      </c>
      <c r="T16">
        <v>4</v>
      </c>
      <c r="U16">
        <v>4</v>
      </c>
      <c r="V16">
        <v>4</v>
      </c>
      <c r="W16">
        <v>4</v>
      </c>
      <c r="X16">
        <v>4</v>
      </c>
      <c r="Y16">
        <v>4</v>
      </c>
      <c r="Z16">
        <v>4</v>
      </c>
      <c r="AA16">
        <v>4</v>
      </c>
      <c r="AB16">
        <v>4</v>
      </c>
      <c r="AC16">
        <v>4</v>
      </c>
      <c r="AD16">
        <v>4</v>
      </c>
      <c r="AE16">
        <v>4</v>
      </c>
      <c r="AF16">
        <v>4</v>
      </c>
      <c r="AG16">
        <v>4</v>
      </c>
      <c r="AH16">
        <v>4</v>
      </c>
      <c r="AI16">
        <v>4</v>
      </c>
      <c r="AJ16">
        <v>4</v>
      </c>
      <c r="AK16">
        <v>4</v>
      </c>
      <c r="AL16">
        <v>4</v>
      </c>
      <c r="AM16">
        <v>4</v>
      </c>
      <c r="AN16">
        <v>4</v>
      </c>
      <c r="AO16">
        <v>4</v>
      </c>
      <c r="AP16">
        <v>4</v>
      </c>
      <c r="AQ16">
        <v>4</v>
      </c>
      <c r="AR16">
        <v>4</v>
      </c>
      <c r="AS16">
        <v>4</v>
      </c>
      <c r="AT16">
        <v>4</v>
      </c>
      <c r="AU16">
        <v>4</v>
      </c>
      <c r="AV16">
        <v>4</v>
      </c>
      <c r="AW16">
        <v>4</v>
      </c>
      <c r="AX16">
        <v>4</v>
      </c>
      <c r="AY16">
        <v>4</v>
      </c>
      <c r="AZ16">
        <v>4</v>
      </c>
      <c r="BA16">
        <v>4</v>
      </c>
      <c r="BB16">
        <v>4</v>
      </c>
      <c r="BC16">
        <v>4</v>
      </c>
      <c r="BD16">
        <v>4</v>
      </c>
      <c r="BE16">
        <v>4</v>
      </c>
      <c r="BF16">
        <v>4</v>
      </c>
      <c r="BG16">
        <v>4</v>
      </c>
      <c r="BH16">
        <v>4</v>
      </c>
      <c r="BI16">
        <v>4</v>
      </c>
      <c r="BJ16">
        <v>4</v>
      </c>
      <c r="BK16">
        <v>4</v>
      </c>
      <c r="BL16">
        <v>4</v>
      </c>
      <c r="BM16">
        <v>4</v>
      </c>
      <c r="BN16">
        <v>4</v>
      </c>
      <c r="BO16">
        <v>4</v>
      </c>
      <c r="BP16">
        <v>4</v>
      </c>
      <c r="BQ16">
        <v>4</v>
      </c>
      <c r="BR16">
        <v>4</v>
      </c>
      <c r="BS16">
        <v>4</v>
      </c>
      <c r="BT16">
        <v>4</v>
      </c>
      <c r="BU16">
        <v>4</v>
      </c>
      <c r="BV16">
        <v>4</v>
      </c>
      <c r="BW16">
        <v>4</v>
      </c>
      <c r="BX16">
        <v>4</v>
      </c>
      <c r="BY16">
        <v>4</v>
      </c>
      <c r="BZ16">
        <v>4</v>
      </c>
      <c r="CA16">
        <v>4</v>
      </c>
      <c r="CB16">
        <v>4</v>
      </c>
      <c r="CC16">
        <v>4</v>
      </c>
      <c r="CD16">
        <v>4</v>
      </c>
      <c r="CE16">
        <v>4</v>
      </c>
      <c r="CF16">
        <v>4</v>
      </c>
      <c r="CG16">
        <v>4</v>
      </c>
      <c r="CH16">
        <v>4</v>
      </c>
      <c r="CI16">
        <v>4</v>
      </c>
      <c r="CJ16">
        <v>4</v>
      </c>
      <c r="CK16">
        <v>4</v>
      </c>
      <c r="CL16">
        <v>4</v>
      </c>
      <c r="CM16">
        <v>4</v>
      </c>
      <c r="CN16">
        <v>4</v>
      </c>
      <c r="CO16">
        <v>4</v>
      </c>
      <c r="CP16">
        <v>4</v>
      </c>
      <c r="CQ16">
        <v>4</v>
      </c>
      <c r="CR16">
        <v>4</v>
      </c>
      <c r="CS16">
        <v>4</v>
      </c>
      <c r="CT16">
        <v>4</v>
      </c>
      <c r="CU16">
        <v>4</v>
      </c>
      <c r="CV16">
        <v>4</v>
      </c>
      <c r="CW16">
        <v>4</v>
      </c>
      <c r="CX16">
        <v>4</v>
      </c>
      <c r="CY16">
        <v>4</v>
      </c>
      <c r="CZ16">
        <v>4</v>
      </c>
      <c r="DA16">
        <v>4</v>
      </c>
      <c r="DB16">
        <v>4</v>
      </c>
      <c r="DC16">
        <v>4</v>
      </c>
      <c r="DD16">
        <v>4</v>
      </c>
      <c r="DE16">
        <v>4</v>
      </c>
      <c r="DF16">
        <v>4</v>
      </c>
      <c r="DG16">
        <v>4</v>
      </c>
      <c r="DH16">
        <v>4</v>
      </c>
    </row>
    <row r="17" spans="1:112" x14ac:dyDescent="0.25">
      <c r="A17" s="3" t="s">
        <v>8</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row>
    <row r="18" spans="1:112" x14ac:dyDescent="0.25">
      <c r="A18" s="3" t="s">
        <v>16</v>
      </c>
      <c r="B18">
        <v>0</v>
      </c>
      <c r="C18">
        <v>0</v>
      </c>
      <c r="D18">
        <v>0</v>
      </c>
      <c r="E18">
        <v>0</v>
      </c>
      <c r="F18">
        <v>0</v>
      </c>
      <c r="G18">
        <v>0</v>
      </c>
      <c r="H18">
        <v>0</v>
      </c>
      <c r="I18">
        <v>0</v>
      </c>
      <c r="J18">
        <v>0</v>
      </c>
      <c r="K18">
        <v>0</v>
      </c>
      <c r="L18">
        <v>0</v>
      </c>
      <c r="M18">
        <v>0</v>
      </c>
      <c r="N18">
        <v>0</v>
      </c>
      <c r="O18">
        <v>0</v>
      </c>
      <c r="P18">
        <v>0</v>
      </c>
      <c r="Q18">
        <v>0</v>
      </c>
      <c r="R18">
        <v>0</v>
      </c>
      <c r="S18">
        <v>4</v>
      </c>
      <c r="T18">
        <v>4</v>
      </c>
      <c r="U18">
        <v>4</v>
      </c>
      <c r="V18">
        <v>4</v>
      </c>
      <c r="W18">
        <v>4</v>
      </c>
      <c r="X18">
        <v>4</v>
      </c>
      <c r="Y18">
        <v>4</v>
      </c>
      <c r="Z18">
        <v>4</v>
      </c>
      <c r="AA18">
        <v>4</v>
      </c>
      <c r="AB18">
        <v>4</v>
      </c>
      <c r="AC18">
        <v>4</v>
      </c>
      <c r="AD18">
        <v>4</v>
      </c>
      <c r="AE18">
        <v>4</v>
      </c>
      <c r="AF18">
        <v>4</v>
      </c>
      <c r="AG18">
        <v>4</v>
      </c>
      <c r="AH18">
        <v>4</v>
      </c>
      <c r="AI18">
        <v>4</v>
      </c>
      <c r="AJ18">
        <v>4</v>
      </c>
      <c r="AK18">
        <v>4</v>
      </c>
      <c r="AL18">
        <v>4</v>
      </c>
      <c r="AM18">
        <v>4</v>
      </c>
      <c r="AN18">
        <v>4</v>
      </c>
      <c r="AO18">
        <v>4</v>
      </c>
      <c r="AP18">
        <v>4</v>
      </c>
      <c r="AQ18">
        <v>4</v>
      </c>
      <c r="AR18">
        <v>4</v>
      </c>
      <c r="AS18">
        <v>4</v>
      </c>
      <c r="AT18">
        <v>4</v>
      </c>
      <c r="AU18">
        <v>4</v>
      </c>
      <c r="AV18">
        <v>4</v>
      </c>
      <c r="AW18">
        <v>4</v>
      </c>
      <c r="AX18">
        <v>4</v>
      </c>
      <c r="AY18">
        <v>4</v>
      </c>
      <c r="AZ18">
        <v>4</v>
      </c>
      <c r="BA18">
        <v>4</v>
      </c>
      <c r="BB18">
        <v>4</v>
      </c>
      <c r="BC18">
        <v>4</v>
      </c>
      <c r="BD18">
        <v>4</v>
      </c>
      <c r="BE18">
        <v>4</v>
      </c>
      <c r="BF18">
        <v>4</v>
      </c>
      <c r="BG18">
        <v>4</v>
      </c>
      <c r="BH18">
        <v>4</v>
      </c>
      <c r="BI18">
        <v>4</v>
      </c>
      <c r="BJ18">
        <v>4</v>
      </c>
      <c r="BK18">
        <v>4</v>
      </c>
      <c r="BL18">
        <v>4</v>
      </c>
      <c r="BM18">
        <v>4</v>
      </c>
      <c r="BN18">
        <v>4</v>
      </c>
      <c r="BO18">
        <v>4</v>
      </c>
      <c r="BP18">
        <v>4</v>
      </c>
      <c r="BQ18">
        <v>4</v>
      </c>
      <c r="BR18">
        <v>4</v>
      </c>
      <c r="BS18">
        <v>4</v>
      </c>
      <c r="BT18">
        <v>4</v>
      </c>
      <c r="BU18">
        <v>4</v>
      </c>
      <c r="BV18">
        <v>4</v>
      </c>
      <c r="BW18">
        <v>4</v>
      </c>
      <c r="BX18">
        <v>4</v>
      </c>
      <c r="BY18">
        <v>4</v>
      </c>
      <c r="BZ18">
        <v>4</v>
      </c>
      <c r="CA18">
        <v>4</v>
      </c>
      <c r="CB18">
        <v>4</v>
      </c>
      <c r="CC18">
        <v>4</v>
      </c>
      <c r="CD18">
        <v>4</v>
      </c>
      <c r="CE18">
        <v>4</v>
      </c>
      <c r="CF18">
        <v>3</v>
      </c>
      <c r="CG18">
        <v>3</v>
      </c>
      <c r="CH18">
        <v>3</v>
      </c>
      <c r="CI18">
        <v>3</v>
      </c>
      <c r="CJ18">
        <v>3</v>
      </c>
      <c r="CK18">
        <v>3</v>
      </c>
      <c r="CL18">
        <v>3</v>
      </c>
      <c r="CM18">
        <v>3</v>
      </c>
      <c r="CN18">
        <v>3</v>
      </c>
      <c r="CO18">
        <v>3</v>
      </c>
      <c r="CP18">
        <v>3</v>
      </c>
      <c r="CQ18">
        <v>3</v>
      </c>
      <c r="CR18">
        <v>3</v>
      </c>
      <c r="CS18">
        <v>3</v>
      </c>
      <c r="CT18">
        <v>3</v>
      </c>
      <c r="CU18">
        <v>3</v>
      </c>
      <c r="CV18">
        <v>3</v>
      </c>
      <c r="CW18">
        <v>3</v>
      </c>
      <c r="CX18">
        <v>3</v>
      </c>
      <c r="CY18">
        <v>3</v>
      </c>
      <c r="CZ18">
        <v>3</v>
      </c>
      <c r="DA18">
        <v>3</v>
      </c>
      <c r="DB18">
        <v>3</v>
      </c>
      <c r="DC18">
        <v>3</v>
      </c>
      <c r="DD18">
        <v>3</v>
      </c>
      <c r="DE18">
        <v>3</v>
      </c>
      <c r="DF18">
        <v>1</v>
      </c>
      <c r="DG18">
        <v>1</v>
      </c>
      <c r="DH18">
        <v>1</v>
      </c>
    </row>
    <row r="19" spans="1:112" s="4" customFormat="1" x14ac:dyDescent="0.25">
      <c r="A19" s="7" t="s">
        <v>17</v>
      </c>
      <c r="B19" s="4">
        <f>SUM(B2:B18)</f>
        <v>0</v>
      </c>
      <c r="C19" s="4">
        <f>SUM(C2:C18)</f>
        <v>0</v>
      </c>
      <c r="D19" s="4">
        <f>SUM(D2:D18)</f>
        <v>0</v>
      </c>
      <c r="E19" s="4">
        <f>SUM(E2:E18)</f>
        <v>0</v>
      </c>
      <c r="F19" s="4">
        <f t="shared" ref="F19:BR19" si="0">SUM(F2:F18)</f>
        <v>0</v>
      </c>
      <c r="G19" s="4">
        <f t="shared" si="0"/>
        <v>0</v>
      </c>
      <c r="H19" s="4">
        <f t="shared" si="0"/>
        <v>0</v>
      </c>
      <c r="I19" s="4">
        <f t="shared" si="0"/>
        <v>0</v>
      </c>
      <c r="J19" s="4">
        <f t="shared" si="0"/>
        <v>0</v>
      </c>
      <c r="K19" s="4">
        <f t="shared" si="0"/>
        <v>0</v>
      </c>
      <c r="L19" s="4">
        <f t="shared" si="0"/>
        <v>0</v>
      </c>
      <c r="M19" s="4">
        <f t="shared" si="0"/>
        <v>15</v>
      </c>
      <c r="N19" s="4">
        <f t="shared" si="0"/>
        <v>15</v>
      </c>
      <c r="O19" s="4">
        <f t="shared" si="0"/>
        <v>15</v>
      </c>
      <c r="P19" s="4">
        <f t="shared" si="0"/>
        <v>15</v>
      </c>
      <c r="Q19" s="4">
        <f t="shared" si="0"/>
        <v>15</v>
      </c>
      <c r="R19" s="4">
        <f t="shared" si="0"/>
        <v>53</v>
      </c>
      <c r="S19" s="4">
        <f t="shared" si="0"/>
        <v>57</v>
      </c>
      <c r="T19" s="4">
        <f t="shared" si="0"/>
        <v>57</v>
      </c>
      <c r="U19" s="4">
        <f t="shared" si="0"/>
        <v>57</v>
      </c>
      <c r="V19" s="4">
        <f t="shared" si="0"/>
        <v>57</v>
      </c>
      <c r="W19" s="4">
        <f t="shared" si="0"/>
        <v>56</v>
      </c>
      <c r="X19" s="4">
        <f t="shared" si="0"/>
        <v>56</v>
      </c>
      <c r="Y19" s="4">
        <f t="shared" si="0"/>
        <v>56</v>
      </c>
      <c r="Z19" s="4">
        <f t="shared" si="0"/>
        <v>56</v>
      </c>
      <c r="AA19" s="4">
        <f t="shared" si="0"/>
        <v>56</v>
      </c>
      <c r="AB19" s="4">
        <f t="shared" si="0"/>
        <v>56</v>
      </c>
      <c r="AC19" s="4">
        <f t="shared" si="0"/>
        <v>56</v>
      </c>
      <c r="AD19" s="4">
        <f t="shared" si="0"/>
        <v>56</v>
      </c>
      <c r="AE19" s="4">
        <f t="shared" si="0"/>
        <v>56</v>
      </c>
      <c r="AF19" s="4">
        <f t="shared" si="0"/>
        <v>56</v>
      </c>
      <c r="AG19" s="4">
        <f t="shared" si="0"/>
        <v>56</v>
      </c>
      <c r="AH19" s="4">
        <f t="shared" si="0"/>
        <v>59</v>
      </c>
      <c r="AI19" s="4">
        <f t="shared" si="0"/>
        <v>59</v>
      </c>
      <c r="AJ19" s="4">
        <f t="shared" si="0"/>
        <v>59</v>
      </c>
      <c r="AK19" s="4">
        <f t="shared" si="0"/>
        <v>59</v>
      </c>
      <c r="AL19" s="4">
        <f t="shared" si="0"/>
        <v>66</v>
      </c>
      <c r="AM19" s="4">
        <f t="shared" si="0"/>
        <v>66</v>
      </c>
      <c r="AN19" s="4">
        <f t="shared" si="0"/>
        <v>66</v>
      </c>
      <c r="AO19" s="4">
        <f t="shared" si="0"/>
        <v>66</v>
      </c>
      <c r="AP19" s="4">
        <f t="shared" si="0"/>
        <v>66</v>
      </c>
      <c r="AQ19" s="4">
        <f t="shared" si="0"/>
        <v>66</v>
      </c>
      <c r="AR19" s="4">
        <f t="shared" si="0"/>
        <v>66</v>
      </c>
      <c r="AS19" s="4">
        <f t="shared" si="0"/>
        <v>66</v>
      </c>
      <c r="AT19" s="4">
        <f t="shared" si="0"/>
        <v>66</v>
      </c>
      <c r="AU19" s="4">
        <f t="shared" si="0"/>
        <v>66</v>
      </c>
      <c r="AV19" s="4">
        <f t="shared" si="0"/>
        <v>66</v>
      </c>
      <c r="AW19" s="4">
        <f t="shared" si="0"/>
        <v>66</v>
      </c>
      <c r="AX19" s="4">
        <f t="shared" si="0"/>
        <v>66</v>
      </c>
      <c r="AY19" s="4">
        <f t="shared" si="0"/>
        <v>66</v>
      </c>
      <c r="AZ19" s="4">
        <f t="shared" si="0"/>
        <v>66</v>
      </c>
      <c r="BA19" s="4">
        <f t="shared" si="0"/>
        <v>66</v>
      </c>
      <c r="BB19" s="4">
        <f t="shared" si="0"/>
        <v>66</v>
      </c>
      <c r="BC19" s="4">
        <f t="shared" si="0"/>
        <v>66</v>
      </c>
      <c r="BD19" s="4">
        <f t="shared" si="0"/>
        <v>66</v>
      </c>
      <c r="BE19" s="4">
        <f t="shared" si="0"/>
        <v>66</v>
      </c>
      <c r="BF19" s="4">
        <f t="shared" si="0"/>
        <v>66</v>
      </c>
      <c r="BG19" s="4">
        <f t="shared" si="0"/>
        <v>66</v>
      </c>
      <c r="BH19" s="4">
        <f t="shared" si="0"/>
        <v>66</v>
      </c>
      <c r="BI19" s="4">
        <f t="shared" si="0"/>
        <v>66</v>
      </c>
      <c r="BJ19" s="4">
        <f t="shared" si="0"/>
        <v>66</v>
      </c>
      <c r="BK19" s="4">
        <f t="shared" si="0"/>
        <v>66</v>
      </c>
      <c r="BL19" s="4">
        <f t="shared" si="0"/>
        <v>66</v>
      </c>
      <c r="BM19" s="4">
        <f t="shared" si="0"/>
        <v>66</v>
      </c>
      <c r="BN19" s="4">
        <f t="shared" si="0"/>
        <v>66</v>
      </c>
      <c r="BO19" s="4">
        <f t="shared" si="0"/>
        <v>66</v>
      </c>
      <c r="BP19" s="4">
        <f t="shared" si="0"/>
        <v>66</v>
      </c>
      <c r="BQ19" s="4">
        <f t="shared" si="0"/>
        <v>66</v>
      </c>
      <c r="BR19" s="4">
        <f t="shared" si="0"/>
        <v>66</v>
      </c>
      <c r="BS19" s="4">
        <f t="shared" ref="BS19:BV19" si="1">SUM(BS2:BS18)</f>
        <v>66</v>
      </c>
      <c r="BT19" s="4">
        <f t="shared" si="1"/>
        <v>66</v>
      </c>
      <c r="BU19" s="4">
        <f t="shared" si="1"/>
        <v>61</v>
      </c>
      <c r="BV19" s="4">
        <f t="shared" si="1"/>
        <v>61</v>
      </c>
      <c r="BW19" s="4">
        <f t="shared" ref="BW19:DH19" si="2">SUM(BW2:BW18)</f>
        <v>61</v>
      </c>
      <c r="BX19" s="4">
        <f t="shared" si="2"/>
        <v>61</v>
      </c>
      <c r="BY19" s="4">
        <f t="shared" si="2"/>
        <v>61</v>
      </c>
      <c r="BZ19" s="4">
        <f t="shared" si="2"/>
        <v>61</v>
      </c>
      <c r="CA19" s="4">
        <f t="shared" si="2"/>
        <v>61</v>
      </c>
      <c r="CB19" s="4">
        <f t="shared" si="2"/>
        <v>61</v>
      </c>
      <c r="CC19" s="4">
        <f t="shared" si="2"/>
        <v>61</v>
      </c>
      <c r="CD19" s="4">
        <f t="shared" si="2"/>
        <v>61</v>
      </c>
      <c r="CE19" s="4">
        <f t="shared" si="2"/>
        <v>61</v>
      </c>
      <c r="CF19" s="4">
        <f t="shared" si="2"/>
        <v>60</v>
      </c>
      <c r="CG19" s="4">
        <f t="shared" si="2"/>
        <v>60</v>
      </c>
      <c r="CH19" s="4">
        <f t="shared" si="2"/>
        <v>60</v>
      </c>
      <c r="CI19" s="4">
        <f t="shared" si="2"/>
        <v>57</v>
      </c>
      <c r="CJ19" s="4">
        <f t="shared" si="2"/>
        <v>57</v>
      </c>
      <c r="CK19" s="4">
        <f t="shared" si="2"/>
        <v>57</v>
      </c>
      <c r="CL19" s="4">
        <f t="shared" si="2"/>
        <v>57</v>
      </c>
      <c r="CM19" s="4">
        <f t="shared" si="2"/>
        <v>57</v>
      </c>
      <c r="CN19" s="4">
        <f t="shared" si="2"/>
        <v>57</v>
      </c>
      <c r="CO19" s="4">
        <f t="shared" si="2"/>
        <v>57</v>
      </c>
      <c r="CP19" s="4">
        <f t="shared" si="2"/>
        <v>51</v>
      </c>
      <c r="CQ19" s="4">
        <f t="shared" si="2"/>
        <v>51</v>
      </c>
      <c r="CR19" s="4">
        <f t="shared" si="2"/>
        <v>51</v>
      </c>
      <c r="CS19" s="4">
        <f t="shared" si="2"/>
        <v>51</v>
      </c>
      <c r="CT19" s="4">
        <f t="shared" si="2"/>
        <v>39</v>
      </c>
      <c r="CU19" s="4">
        <f t="shared" si="2"/>
        <v>39</v>
      </c>
      <c r="CV19" s="4">
        <f t="shared" si="2"/>
        <v>39</v>
      </c>
      <c r="CW19" s="4">
        <f t="shared" si="2"/>
        <v>39</v>
      </c>
      <c r="CX19" s="4">
        <f t="shared" si="2"/>
        <v>39</v>
      </c>
      <c r="CY19" s="4">
        <f t="shared" si="2"/>
        <v>36</v>
      </c>
      <c r="CZ19" s="4">
        <f t="shared" si="2"/>
        <v>36</v>
      </c>
      <c r="DA19" s="4">
        <f t="shared" si="2"/>
        <v>36</v>
      </c>
      <c r="DB19" s="4">
        <f t="shared" si="2"/>
        <v>36</v>
      </c>
      <c r="DC19" s="4">
        <f t="shared" si="2"/>
        <v>36</v>
      </c>
      <c r="DD19" s="4">
        <f t="shared" si="2"/>
        <v>36</v>
      </c>
      <c r="DE19" s="4">
        <f t="shared" si="2"/>
        <v>36</v>
      </c>
      <c r="DF19" s="4">
        <f t="shared" si="2"/>
        <v>33</v>
      </c>
      <c r="DG19" s="4">
        <f t="shared" si="2"/>
        <v>33</v>
      </c>
      <c r="DH19" s="4">
        <f t="shared" si="2"/>
        <v>33</v>
      </c>
    </row>
    <row r="20" spans="1:112" s="4" customFormat="1" x14ac:dyDescent="0.25">
      <c r="A20" s="7" t="s">
        <v>36</v>
      </c>
      <c r="B20" s="4">
        <f>SUM(B2:B18)/17</f>
        <v>0</v>
      </c>
      <c r="C20" s="4">
        <f t="shared" ref="C20:BO20" si="3">SUM(C2:C18)/17</f>
        <v>0</v>
      </c>
      <c r="D20" s="4">
        <f t="shared" si="3"/>
        <v>0</v>
      </c>
      <c r="E20" s="4">
        <f t="shared" si="3"/>
        <v>0</v>
      </c>
      <c r="F20" s="4">
        <f t="shared" si="3"/>
        <v>0</v>
      </c>
      <c r="G20" s="4">
        <f t="shared" si="3"/>
        <v>0</v>
      </c>
      <c r="H20" s="4">
        <f t="shared" si="3"/>
        <v>0</v>
      </c>
      <c r="I20" s="4">
        <f t="shared" si="3"/>
        <v>0</v>
      </c>
      <c r="J20" s="4">
        <f t="shared" si="3"/>
        <v>0</v>
      </c>
      <c r="K20" s="4">
        <f t="shared" si="3"/>
        <v>0</v>
      </c>
      <c r="L20" s="4">
        <f t="shared" si="3"/>
        <v>0</v>
      </c>
      <c r="M20" s="4">
        <f t="shared" si="3"/>
        <v>0.88235294117647056</v>
      </c>
      <c r="N20" s="4">
        <f t="shared" si="3"/>
        <v>0.88235294117647056</v>
      </c>
      <c r="O20" s="4">
        <f t="shared" si="3"/>
        <v>0.88235294117647056</v>
      </c>
      <c r="P20" s="4">
        <f t="shared" si="3"/>
        <v>0.88235294117647056</v>
      </c>
      <c r="Q20" s="4">
        <f t="shared" si="3"/>
        <v>0.88235294117647056</v>
      </c>
      <c r="R20" s="4">
        <f t="shared" si="3"/>
        <v>3.1176470588235294</v>
      </c>
      <c r="S20" s="4">
        <f t="shared" si="3"/>
        <v>3.3529411764705883</v>
      </c>
      <c r="T20" s="4">
        <f t="shared" si="3"/>
        <v>3.3529411764705883</v>
      </c>
      <c r="U20" s="4">
        <f t="shared" si="3"/>
        <v>3.3529411764705883</v>
      </c>
      <c r="V20" s="4">
        <f t="shared" si="3"/>
        <v>3.3529411764705883</v>
      </c>
      <c r="W20" s="4">
        <f t="shared" si="3"/>
        <v>3.2941176470588234</v>
      </c>
      <c r="X20" s="4">
        <f t="shared" si="3"/>
        <v>3.2941176470588234</v>
      </c>
      <c r="Y20" s="4">
        <f t="shared" si="3"/>
        <v>3.2941176470588234</v>
      </c>
      <c r="Z20" s="4">
        <f t="shared" si="3"/>
        <v>3.2941176470588234</v>
      </c>
      <c r="AA20" s="4">
        <f t="shared" si="3"/>
        <v>3.2941176470588234</v>
      </c>
      <c r="AB20" s="4">
        <f t="shared" si="3"/>
        <v>3.2941176470588234</v>
      </c>
      <c r="AC20" s="4">
        <f t="shared" si="3"/>
        <v>3.2941176470588234</v>
      </c>
      <c r="AD20" s="4">
        <f t="shared" si="3"/>
        <v>3.2941176470588234</v>
      </c>
      <c r="AE20" s="4">
        <f t="shared" si="3"/>
        <v>3.2941176470588234</v>
      </c>
      <c r="AF20" s="4">
        <f t="shared" si="3"/>
        <v>3.2941176470588234</v>
      </c>
      <c r="AG20" s="4">
        <f t="shared" si="3"/>
        <v>3.2941176470588234</v>
      </c>
      <c r="AH20" s="4">
        <f t="shared" si="3"/>
        <v>3.4705882352941178</v>
      </c>
      <c r="AI20" s="4">
        <f t="shared" si="3"/>
        <v>3.4705882352941178</v>
      </c>
      <c r="AJ20" s="4">
        <f t="shared" si="3"/>
        <v>3.4705882352941178</v>
      </c>
      <c r="AK20" s="4">
        <f t="shared" si="3"/>
        <v>3.4705882352941178</v>
      </c>
      <c r="AL20" s="4">
        <f t="shared" si="3"/>
        <v>3.8823529411764706</v>
      </c>
      <c r="AM20" s="4">
        <f t="shared" si="3"/>
        <v>3.8823529411764706</v>
      </c>
      <c r="AN20" s="4">
        <f t="shared" si="3"/>
        <v>3.8823529411764706</v>
      </c>
      <c r="AO20" s="4">
        <f t="shared" si="3"/>
        <v>3.8823529411764706</v>
      </c>
      <c r="AP20" s="4">
        <f t="shared" si="3"/>
        <v>3.8823529411764706</v>
      </c>
      <c r="AQ20" s="4">
        <f t="shared" si="3"/>
        <v>3.8823529411764706</v>
      </c>
      <c r="AR20" s="4">
        <f t="shared" si="3"/>
        <v>3.8823529411764706</v>
      </c>
      <c r="AS20" s="4">
        <f t="shared" si="3"/>
        <v>3.8823529411764706</v>
      </c>
      <c r="AT20" s="4">
        <f t="shared" si="3"/>
        <v>3.8823529411764706</v>
      </c>
      <c r="AU20" s="4">
        <f t="shared" si="3"/>
        <v>3.8823529411764706</v>
      </c>
      <c r="AV20" s="4">
        <f t="shared" si="3"/>
        <v>3.8823529411764706</v>
      </c>
      <c r="AW20" s="4">
        <f t="shared" si="3"/>
        <v>3.8823529411764706</v>
      </c>
      <c r="AX20" s="4">
        <f t="shared" si="3"/>
        <v>3.8823529411764706</v>
      </c>
      <c r="AY20" s="4">
        <f t="shared" si="3"/>
        <v>3.8823529411764706</v>
      </c>
      <c r="AZ20" s="4">
        <f t="shared" si="3"/>
        <v>3.8823529411764706</v>
      </c>
      <c r="BA20" s="4">
        <f t="shared" si="3"/>
        <v>3.8823529411764706</v>
      </c>
      <c r="BB20" s="4">
        <f t="shared" si="3"/>
        <v>3.8823529411764706</v>
      </c>
      <c r="BC20" s="4">
        <f t="shared" si="3"/>
        <v>3.8823529411764706</v>
      </c>
      <c r="BD20" s="4">
        <f t="shared" si="3"/>
        <v>3.8823529411764706</v>
      </c>
      <c r="BE20" s="4">
        <f t="shared" si="3"/>
        <v>3.8823529411764706</v>
      </c>
      <c r="BF20" s="4">
        <f t="shared" si="3"/>
        <v>3.8823529411764706</v>
      </c>
      <c r="BG20" s="4">
        <f t="shared" si="3"/>
        <v>3.8823529411764706</v>
      </c>
      <c r="BH20" s="4">
        <f t="shared" si="3"/>
        <v>3.8823529411764706</v>
      </c>
      <c r="BI20" s="4">
        <f t="shared" si="3"/>
        <v>3.8823529411764706</v>
      </c>
      <c r="BJ20" s="4">
        <f t="shared" si="3"/>
        <v>3.8823529411764706</v>
      </c>
      <c r="BK20" s="4">
        <f t="shared" si="3"/>
        <v>3.8823529411764706</v>
      </c>
      <c r="BL20" s="4">
        <f t="shared" si="3"/>
        <v>3.8823529411764706</v>
      </c>
      <c r="BM20" s="4">
        <f t="shared" si="3"/>
        <v>3.8823529411764706</v>
      </c>
      <c r="BN20" s="4">
        <f t="shared" si="3"/>
        <v>3.8823529411764706</v>
      </c>
      <c r="BO20" s="4">
        <f t="shared" si="3"/>
        <v>3.8823529411764706</v>
      </c>
      <c r="BP20" s="4">
        <f t="shared" ref="BP20:BV20" si="4">SUM(BP2:BP18)/17</f>
        <v>3.8823529411764706</v>
      </c>
      <c r="BQ20" s="4">
        <f t="shared" si="4"/>
        <v>3.8823529411764706</v>
      </c>
      <c r="BR20" s="4">
        <f t="shared" si="4"/>
        <v>3.8823529411764706</v>
      </c>
      <c r="BS20" s="4">
        <f t="shared" si="4"/>
        <v>3.8823529411764706</v>
      </c>
      <c r="BT20" s="4">
        <f t="shared" si="4"/>
        <v>3.8823529411764706</v>
      </c>
      <c r="BU20" s="4">
        <f t="shared" si="4"/>
        <v>3.5882352941176472</v>
      </c>
      <c r="BV20" s="4">
        <f t="shared" si="4"/>
        <v>3.5882352941176472</v>
      </c>
      <c r="BW20" s="4">
        <f t="shared" ref="BW20:DH20" si="5">SUM(BW2:BW18)/17</f>
        <v>3.5882352941176472</v>
      </c>
      <c r="BX20" s="4">
        <f t="shared" si="5"/>
        <v>3.5882352941176472</v>
      </c>
      <c r="BY20" s="4">
        <f t="shared" si="5"/>
        <v>3.5882352941176472</v>
      </c>
      <c r="BZ20" s="4">
        <f t="shared" si="5"/>
        <v>3.5882352941176472</v>
      </c>
      <c r="CA20" s="4">
        <f t="shared" si="5"/>
        <v>3.5882352941176472</v>
      </c>
      <c r="CB20" s="4">
        <f t="shared" si="5"/>
        <v>3.5882352941176472</v>
      </c>
      <c r="CC20" s="4">
        <f t="shared" si="5"/>
        <v>3.5882352941176472</v>
      </c>
      <c r="CD20" s="4">
        <f t="shared" si="5"/>
        <v>3.5882352941176472</v>
      </c>
      <c r="CE20" s="4">
        <f t="shared" si="5"/>
        <v>3.5882352941176472</v>
      </c>
      <c r="CF20" s="4">
        <f t="shared" si="5"/>
        <v>3.5294117647058822</v>
      </c>
      <c r="CG20" s="4">
        <f t="shared" si="5"/>
        <v>3.5294117647058822</v>
      </c>
      <c r="CH20" s="4">
        <f t="shared" si="5"/>
        <v>3.5294117647058822</v>
      </c>
      <c r="CI20" s="4">
        <f t="shared" si="5"/>
        <v>3.3529411764705883</v>
      </c>
      <c r="CJ20" s="4">
        <f t="shared" si="5"/>
        <v>3.3529411764705883</v>
      </c>
      <c r="CK20" s="4">
        <f t="shared" si="5"/>
        <v>3.3529411764705883</v>
      </c>
      <c r="CL20" s="4">
        <f t="shared" si="5"/>
        <v>3.3529411764705883</v>
      </c>
      <c r="CM20" s="4">
        <f t="shared" si="5"/>
        <v>3.3529411764705883</v>
      </c>
      <c r="CN20" s="4">
        <f t="shared" si="5"/>
        <v>3.3529411764705883</v>
      </c>
      <c r="CO20" s="4">
        <f t="shared" si="5"/>
        <v>3.3529411764705883</v>
      </c>
      <c r="CP20" s="4">
        <f t="shared" si="5"/>
        <v>3</v>
      </c>
      <c r="CQ20" s="4">
        <f t="shared" si="5"/>
        <v>3</v>
      </c>
      <c r="CR20" s="4">
        <f t="shared" si="5"/>
        <v>3</v>
      </c>
      <c r="CS20" s="4">
        <f t="shared" si="5"/>
        <v>3</v>
      </c>
      <c r="CT20" s="4">
        <f t="shared" si="5"/>
        <v>2.2941176470588234</v>
      </c>
      <c r="CU20" s="4">
        <f t="shared" si="5"/>
        <v>2.2941176470588234</v>
      </c>
      <c r="CV20" s="4">
        <f t="shared" si="5"/>
        <v>2.2941176470588234</v>
      </c>
      <c r="CW20" s="4">
        <f t="shared" si="5"/>
        <v>2.2941176470588234</v>
      </c>
      <c r="CX20" s="4">
        <f t="shared" si="5"/>
        <v>2.2941176470588234</v>
      </c>
      <c r="CY20" s="4">
        <f t="shared" si="5"/>
        <v>2.1176470588235294</v>
      </c>
      <c r="CZ20" s="4">
        <f t="shared" si="5"/>
        <v>2.1176470588235294</v>
      </c>
      <c r="DA20" s="4">
        <f t="shared" si="5"/>
        <v>2.1176470588235294</v>
      </c>
      <c r="DB20" s="4">
        <f t="shared" si="5"/>
        <v>2.1176470588235294</v>
      </c>
      <c r="DC20" s="4">
        <f t="shared" si="5"/>
        <v>2.1176470588235294</v>
      </c>
      <c r="DD20" s="4">
        <f t="shared" si="5"/>
        <v>2.1176470588235294</v>
      </c>
      <c r="DE20" s="4">
        <f t="shared" si="5"/>
        <v>2.1176470588235294</v>
      </c>
      <c r="DF20" s="4">
        <f t="shared" si="5"/>
        <v>1.9411764705882353</v>
      </c>
      <c r="DG20" s="4">
        <f t="shared" si="5"/>
        <v>1.9411764705882353</v>
      </c>
      <c r="DH20" s="4">
        <f t="shared" si="5"/>
        <v>1.9411764705882353</v>
      </c>
    </row>
    <row r="21" spans="1:112" s="4" customFormat="1" x14ac:dyDescent="0.25">
      <c r="A21" s="7" t="s">
        <v>43</v>
      </c>
      <c r="B21" s="4">
        <f>SUM(B2:B14,B16,B18)/15</f>
        <v>0</v>
      </c>
      <c r="C21" s="4">
        <f t="shared" ref="C21:BN21" si="6">SUM(C2:C14,C16,C18)/15</f>
        <v>0</v>
      </c>
      <c r="D21" s="4">
        <f t="shared" si="6"/>
        <v>0</v>
      </c>
      <c r="E21" s="4">
        <f t="shared" si="6"/>
        <v>0</v>
      </c>
      <c r="F21" s="4">
        <f t="shared" si="6"/>
        <v>0</v>
      </c>
      <c r="G21" s="4">
        <f t="shared" si="6"/>
        <v>0</v>
      </c>
      <c r="H21" s="4">
        <f t="shared" si="6"/>
        <v>0</v>
      </c>
      <c r="I21" s="4">
        <f t="shared" si="6"/>
        <v>0</v>
      </c>
      <c r="J21" s="4">
        <f t="shared" si="6"/>
        <v>0</v>
      </c>
      <c r="K21" s="4">
        <f t="shared" si="6"/>
        <v>0</v>
      </c>
      <c r="L21" s="4">
        <f t="shared" si="6"/>
        <v>0</v>
      </c>
      <c r="M21" s="4">
        <f t="shared" si="6"/>
        <v>1</v>
      </c>
      <c r="N21" s="4">
        <f t="shared" si="6"/>
        <v>1</v>
      </c>
      <c r="O21" s="4">
        <f t="shared" si="6"/>
        <v>1</v>
      </c>
      <c r="P21" s="4">
        <f t="shared" si="6"/>
        <v>1</v>
      </c>
      <c r="Q21" s="4">
        <f t="shared" si="6"/>
        <v>1</v>
      </c>
      <c r="R21" s="4">
        <f t="shared" si="6"/>
        <v>3.5333333333333332</v>
      </c>
      <c r="S21" s="4">
        <f t="shared" si="6"/>
        <v>3.8</v>
      </c>
      <c r="T21" s="4">
        <f t="shared" si="6"/>
        <v>3.8</v>
      </c>
      <c r="U21" s="4">
        <f t="shared" si="6"/>
        <v>3.8</v>
      </c>
      <c r="V21" s="4">
        <f t="shared" si="6"/>
        <v>3.8</v>
      </c>
      <c r="W21" s="4">
        <f t="shared" si="6"/>
        <v>3.7333333333333334</v>
      </c>
      <c r="X21" s="4">
        <f t="shared" si="6"/>
        <v>3.7333333333333334</v>
      </c>
      <c r="Y21" s="4">
        <f t="shared" si="6"/>
        <v>3.7333333333333334</v>
      </c>
      <c r="Z21" s="4">
        <f t="shared" si="6"/>
        <v>3.7333333333333334</v>
      </c>
      <c r="AA21" s="4">
        <f t="shared" si="6"/>
        <v>3.7333333333333334</v>
      </c>
      <c r="AB21" s="4">
        <f t="shared" si="6"/>
        <v>3.7333333333333334</v>
      </c>
      <c r="AC21" s="4">
        <f t="shared" si="6"/>
        <v>3.7333333333333334</v>
      </c>
      <c r="AD21" s="4">
        <f t="shared" si="6"/>
        <v>3.7333333333333334</v>
      </c>
      <c r="AE21" s="4">
        <f t="shared" si="6"/>
        <v>3.7333333333333334</v>
      </c>
      <c r="AF21" s="4">
        <f t="shared" si="6"/>
        <v>3.7333333333333334</v>
      </c>
      <c r="AG21" s="4">
        <f t="shared" si="6"/>
        <v>3.7333333333333334</v>
      </c>
      <c r="AH21" s="4">
        <f t="shared" si="6"/>
        <v>3.9333333333333331</v>
      </c>
      <c r="AI21" s="4">
        <f t="shared" si="6"/>
        <v>3.9333333333333331</v>
      </c>
      <c r="AJ21" s="4">
        <f t="shared" si="6"/>
        <v>3.9333333333333331</v>
      </c>
      <c r="AK21" s="4">
        <f t="shared" si="6"/>
        <v>3.9333333333333331</v>
      </c>
      <c r="AL21" s="4">
        <f t="shared" si="6"/>
        <v>4.4000000000000004</v>
      </c>
      <c r="AM21" s="4">
        <f t="shared" si="6"/>
        <v>4.4000000000000004</v>
      </c>
      <c r="AN21" s="4">
        <f t="shared" si="6"/>
        <v>4.4000000000000004</v>
      </c>
      <c r="AO21" s="4">
        <f t="shared" si="6"/>
        <v>4.4000000000000004</v>
      </c>
      <c r="AP21" s="4">
        <f t="shared" si="6"/>
        <v>4.4000000000000004</v>
      </c>
      <c r="AQ21" s="4">
        <f t="shared" si="6"/>
        <v>4.4000000000000004</v>
      </c>
      <c r="AR21" s="4">
        <f t="shared" si="6"/>
        <v>4.4000000000000004</v>
      </c>
      <c r="AS21" s="4">
        <f t="shared" si="6"/>
        <v>4.4000000000000004</v>
      </c>
      <c r="AT21" s="4">
        <f t="shared" si="6"/>
        <v>4.4000000000000004</v>
      </c>
      <c r="AU21" s="4">
        <f t="shared" si="6"/>
        <v>4.4000000000000004</v>
      </c>
      <c r="AV21" s="4">
        <f t="shared" si="6"/>
        <v>4.4000000000000004</v>
      </c>
      <c r="AW21" s="4">
        <f t="shared" si="6"/>
        <v>4.4000000000000004</v>
      </c>
      <c r="AX21" s="4">
        <f t="shared" si="6"/>
        <v>4.4000000000000004</v>
      </c>
      <c r="AY21" s="4">
        <f t="shared" si="6"/>
        <v>4.4000000000000004</v>
      </c>
      <c r="AZ21" s="4">
        <f t="shared" si="6"/>
        <v>4.4000000000000004</v>
      </c>
      <c r="BA21" s="4">
        <f t="shared" si="6"/>
        <v>4.4000000000000004</v>
      </c>
      <c r="BB21" s="4">
        <f t="shared" si="6"/>
        <v>4.4000000000000004</v>
      </c>
      <c r="BC21" s="4">
        <f t="shared" si="6"/>
        <v>4.4000000000000004</v>
      </c>
      <c r="BD21" s="4">
        <f t="shared" si="6"/>
        <v>4.4000000000000004</v>
      </c>
      <c r="BE21" s="4">
        <f t="shared" si="6"/>
        <v>4.4000000000000004</v>
      </c>
      <c r="BF21" s="4">
        <f t="shared" si="6"/>
        <v>4.4000000000000004</v>
      </c>
      <c r="BG21" s="4">
        <f t="shared" si="6"/>
        <v>4.4000000000000004</v>
      </c>
      <c r="BH21" s="4">
        <f t="shared" si="6"/>
        <v>4.4000000000000004</v>
      </c>
      <c r="BI21" s="4">
        <f t="shared" si="6"/>
        <v>4.4000000000000004</v>
      </c>
      <c r="BJ21" s="4">
        <f t="shared" si="6"/>
        <v>4.4000000000000004</v>
      </c>
      <c r="BK21" s="4">
        <f t="shared" si="6"/>
        <v>4.4000000000000004</v>
      </c>
      <c r="BL21" s="4">
        <f t="shared" si="6"/>
        <v>4.4000000000000004</v>
      </c>
      <c r="BM21" s="4">
        <f t="shared" si="6"/>
        <v>4.4000000000000004</v>
      </c>
      <c r="BN21" s="4">
        <f t="shared" si="6"/>
        <v>4.4000000000000004</v>
      </c>
      <c r="BO21" s="4">
        <f t="shared" ref="BO21:DH21" si="7">SUM(BO2:BO14,BO16,BO18)/15</f>
        <v>4.4000000000000004</v>
      </c>
      <c r="BP21" s="4">
        <f t="shared" si="7"/>
        <v>4.4000000000000004</v>
      </c>
      <c r="BQ21" s="4">
        <f t="shared" si="7"/>
        <v>4.4000000000000004</v>
      </c>
      <c r="BR21" s="4">
        <f t="shared" si="7"/>
        <v>4.4000000000000004</v>
      </c>
      <c r="BS21" s="4">
        <f t="shared" si="7"/>
        <v>4.4000000000000004</v>
      </c>
      <c r="BT21" s="4">
        <f t="shared" si="7"/>
        <v>4.4000000000000004</v>
      </c>
      <c r="BU21" s="4">
        <f t="shared" si="7"/>
        <v>4.0666666666666664</v>
      </c>
      <c r="BV21" s="4">
        <f t="shared" si="7"/>
        <v>4.0666666666666664</v>
      </c>
      <c r="BW21" s="4">
        <f t="shared" si="7"/>
        <v>4.0666666666666664</v>
      </c>
      <c r="BX21" s="4">
        <f t="shared" si="7"/>
        <v>4.0666666666666664</v>
      </c>
      <c r="BY21" s="4">
        <f t="shared" si="7"/>
        <v>4.0666666666666664</v>
      </c>
      <c r="BZ21" s="4">
        <f t="shared" si="7"/>
        <v>4.0666666666666664</v>
      </c>
      <c r="CA21" s="4">
        <f t="shared" si="7"/>
        <v>4.0666666666666664</v>
      </c>
      <c r="CB21" s="4">
        <f t="shared" si="7"/>
        <v>4.0666666666666664</v>
      </c>
      <c r="CC21" s="4">
        <f t="shared" si="7"/>
        <v>4.0666666666666664</v>
      </c>
      <c r="CD21" s="4">
        <f t="shared" si="7"/>
        <v>4.0666666666666664</v>
      </c>
      <c r="CE21" s="4">
        <f t="shared" si="7"/>
        <v>4.0666666666666664</v>
      </c>
      <c r="CF21" s="4">
        <f t="shared" si="7"/>
        <v>4</v>
      </c>
      <c r="CG21" s="4">
        <f t="shared" si="7"/>
        <v>4</v>
      </c>
      <c r="CH21" s="4">
        <f t="shared" si="7"/>
        <v>4</v>
      </c>
      <c r="CI21" s="4">
        <f t="shared" si="7"/>
        <v>3.8</v>
      </c>
      <c r="CJ21" s="4">
        <f t="shared" si="7"/>
        <v>3.8</v>
      </c>
      <c r="CK21" s="4">
        <f t="shared" si="7"/>
        <v>3.8</v>
      </c>
      <c r="CL21" s="4">
        <f t="shared" si="7"/>
        <v>3.8</v>
      </c>
      <c r="CM21" s="4">
        <f t="shared" si="7"/>
        <v>3.8</v>
      </c>
      <c r="CN21" s="4">
        <f t="shared" si="7"/>
        <v>3.8</v>
      </c>
      <c r="CO21" s="4">
        <f t="shared" si="7"/>
        <v>3.8</v>
      </c>
      <c r="CP21" s="4">
        <f t="shared" si="7"/>
        <v>3.4</v>
      </c>
      <c r="CQ21" s="4">
        <f t="shared" si="7"/>
        <v>3.4</v>
      </c>
      <c r="CR21" s="4">
        <f t="shared" si="7"/>
        <v>3.4</v>
      </c>
      <c r="CS21" s="4">
        <f t="shared" si="7"/>
        <v>3.4</v>
      </c>
      <c r="CT21" s="4">
        <f t="shared" si="7"/>
        <v>2.6</v>
      </c>
      <c r="CU21" s="4">
        <f t="shared" si="7"/>
        <v>2.6</v>
      </c>
      <c r="CV21" s="4">
        <f t="shared" si="7"/>
        <v>2.6</v>
      </c>
      <c r="CW21" s="4">
        <f t="shared" si="7"/>
        <v>2.6</v>
      </c>
      <c r="CX21" s="4">
        <f t="shared" si="7"/>
        <v>2.6</v>
      </c>
      <c r="CY21" s="4">
        <f t="shared" si="7"/>
        <v>2.4</v>
      </c>
      <c r="CZ21" s="4">
        <f t="shared" si="7"/>
        <v>2.4</v>
      </c>
      <c r="DA21" s="4">
        <f t="shared" si="7"/>
        <v>2.4</v>
      </c>
      <c r="DB21" s="4">
        <f t="shared" si="7"/>
        <v>2.4</v>
      </c>
      <c r="DC21" s="4">
        <f t="shared" si="7"/>
        <v>2.4</v>
      </c>
      <c r="DD21" s="4">
        <f t="shared" si="7"/>
        <v>2.4</v>
      </c>
      <c r="DE21" s="4">
        <f t="shared" si="7"/>
        <v>2.4</v>
      </c>
      <c r="DF21" s="4">
        <f t="shared" si="7"/>
        <v>2.2000000000000002</v>
      </c>
      <c r="DG21" s="4">
        <f t="shared" si="7"/>
        <v>2.2000000000000002</v>
      </c>
      <c r="DH21" s="4">
        <f t="shared" si="7"/>
        <v>2.2000000000000002</v>
      </c>
    </row>
    <row r="22" spans="1:112" s="4" customFormat="1" x14ac:dyDescent="0.25">
      <c r="A22" s="7" t="s">
        <v>38</v>
      </c>
      <c r="B22" s="4">
        <f>SUM(B2:B14,B16)/14</f>
        <v>0</v>
      </c>
      <c r="C22" s="4">
        <f t="shared" ref="C22:BN22" si="8">SUM(C2:C14,C16)/14</f>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1.0714285714285714</v>
      </c>
      <c r="N22" s="4">
        <f t="shared" si="8"/>
        <v>1.0714285714285714</v>
      </c>
      <c r="O22" s="4">
        <f t="shared" si="8"/>
        <v>1.0714285714285714</v>
      </c>
      <c r="P22" s="4">
        <f t="shared" si="8"/>
        <v>1.0714285714285714</v>
      </c>
      <c r="Q22" s="4">
        <f t="shared" si="8"/>
        <v>1.0714285714285714</v>
      </c>
      <c r="R22" s="4">
        <f t="shared" si="8"/>
        <v>3.7857142857142856</v>
      </c>
      <c r="S22" s="4">
        <f t="shared" si="8"/>
        <v>3.7857142857142856</v>
      </c>
      <c r="T22" s="4">
        <f t="shared" si="8"/>
        <v>3.7857142857142856</v>
      </c>
      <c r="U22" s="4">
        <f t="shared" si="8"/>
        <v>3.7857142857142856</v>
      </c>
      <c r="V22" s="4">
        <f t="shared" si="8"/>
        <v>3.7857142857142856</v>
      </c>
      <c r="W22" s="4">
        <f t="shared" si="8"/>
        <v>3.7142857142857144</v>
      </c>
      <c r="X22" s="4">
        <f t="shared" si="8"/>
        <v>3.7142857142857144</v>
      </c>
      <c r="Y22" s="4">
        <f t="shared" si="8"/>
        <v>3.7142857142857144</v>
      </c>
      <c r="Z22" s="4">
        <f t="shared" si="8"/>
        <v>3.7142857142857144</v>
      </c>
      <c r="AA22" s="4">
        <f t="shared" si="8"/>
        <v>3.7142857142857144</v>
      </c>
      <c r="AB22" s="4">
        <f t="shared" si="8"/>
        <v>3.7142857142857144</v>
      </c>
      <c r="AC22" s="4">
        <f t="shared" si="8"/>
        <v>3.7142857142857144</v>
      </c>
      <c r="AD22" s="4">
        <f t="shared" si="8"/>
        <v>3.7142857142857144</v>
      </c>
      <c r="AE22" s="4">
        <f t="shared" si="8"/>
        <v>3.7142857142857144</v>
      </c>
      <c r="AF22" s="4">
        <f t="shared" si="8"/>
        <v>3.7142857142857144</v>
      </c>
      <c r="AG22" s="4">
        <f t="shared" si="8"/>
        <v>3.7142857142857144</v>
      </c>
      <c r="AH22" s="4">
        <f t="shared" si="8"/>
        <v>3.9285714285714284</v>
      </c>
      <c r="AI22" s="4">
        <f t="shared" si="8"/>
        <v>3.9285714285714284</v>
      </c>
      <c r="AJ22" s="4">
        <f t="shared" si="8"/>
        <v>3.9285714285714284</v>
      </c>
      <c r="AK22" s="4">
        <f t="shared" si="8"/>
        <v>3.9285714285714284</v>
      </c>
      <c r="AL22" s="4">
        <f t="shared" si="8"/>
        <v>4.4285714285714288</v>
      </c>
      <c r="AM22" s="4">
        <f t="shared" si="8"/>
        <v>4.4285714285714288</v>
      </c>
      <c r="AN22" s="4">
        <f t="shared" si="8"/>
        <v>4.4285714285714288</v>
      </c>
      <c r="AO22" s="4">
        <f t="shared" si="8"/>
        <v>4.4285714285714288</v>
      </c>
      <c r="AP22" s="4">
        <f t="shared" si="8"/>
        <v>4.4285714285714288</v>
      </c>
      <c r="AQ22" s="4">
        <f t="shared" si="8"/>
        <v>4.4285714285714288</v>
      </c>
      <c r="AR22" s="4">
        <f t="shared" si="8"/>
        <v>4.4285714285714288</v>
      </c>
      <c r="AS22" s="4">
        <f t="shared" si="8"/>
        <v>4.4285714285714288</v>
      </c>
      <c r="AT22" s="4">
        <f t="shared" si="8"/>
        <v>4.4285714285714288</v>
      </c>
      <c r="AU22" s="4">
        <f t="shared" si="8"/>
        <v>4.4285714285714288</v>
      </c>
      <c r="AV22" s="4">
        <f t="shared" si="8"/>
        <v>4.4285714285714288</v>
      </c>
      <c r="AW22" s="4">
        <f t="shared" si="8"/>
        <v>4.4285714285714288</v>
      </c>
      <c r="AX22" s="4">
        <f t="shared" si="8"/>
        <v>4.4285714285714288</v>
      </c>
      <c r="AY22" s="4">
        <f t="shared" si="8"/>
        <v>4.4285714285714288</v>
      </c>
      <c r="AZ22" s="4">
        <f t="shared" si="8"/>
        <v>4.4285714285714288</v>
      </c>
      <c r="BA22" s="4">
        <f t="shared" si="8"/>
        <v>4.4285714285714288</v>
      </c>
      <c r="BB22" s="4">
        <f t="shared" si="8"/>
        <v>4.4285714285714288</v>
      </c>
      <c r="BC22" s="4">
        <f t="shared" si="8"/>
        <v>4.4285714285714288</v>
      </c>
      <c r="BD22" s="4">
        <f t="shared" si="8"/>
        <v>4.4285714285714288</v>
      </c>
      <c r="BE22" s="4">
        <f t="shared" si="8"/>
        <v>4.4285714285714288</v>
      </c>
      <c r="BF22" s="4">
        <f t="shared" si="8"/>
        <v>4.4285714285714288</v>
      </c>
      <c r="BG22" s="4">
        <f t="shared" si="8"/>
        <v>4.4285714285714288</v>
      </c>
      <c r="BH22" s="4">
        <f t="shared" si="8"/>
        <v>4.4285714285714288</v>
      </c>
      <c r="BI22" s="4">
        <f t="shared" si="8"/>
        <v>4.4285714285714288</v>
      </c>
      <c r="BJ22" s="4">
        <f t="shared" si="8"/>
        <v>4.4285714285714288</v>
      </c>
      <c r="BK22" s="4">
        <f t="shared" si="8"/>
        <v>4.4285714285714288</v>
      </c>
      <c r="BL22" s="4">
        <f t="shared" si="8"/>
        <v>4.4285714285714288</v>
      </c>
      <c r="BM22" s="4">
        <f t="shared" si="8"/>
        <v>4.4285714285714288</v>
      </c>
      <c r="BN22" s="4">
        <f t="shared" si="8"/>
        <v>4.4285714285714288</v>
      </c>
      <c r="BO22" s="4">
        <f t="shared" ref="BO22:DH22" si="9">SUM(BO2:BO14,BO16)/14</f>
        <v>4.4285714285714288</v>
      </c>
      <c r="BP22" s="4">
        <f t="shared" si="9"/>
        <v>4.4285714285714288</v>
      </c>
      <c r="BQ22" s="4">
        <f t="shared" si="9"/>
        <v>4.4285714285714288</v>
      </c>
      <c r="BR22" s="4">
        <f t="shared" si="9"/>
        <v>4.4285714285714288</v>
      </c>
      <c r="BS22" s="4">
        <f t="shared" si="9"/>
        <v>4.4285714285714288</v>
      </c>
      <c r="BT22" s="4">
        <f t="shared" si="9"/>
        <v>4.4285714285714288</v>
      </c>
      <c r="BU22" s="4">
        <f t="shared" si="9"/>
        <v>4.0714285714285712</v>
      </c>
      <c r="BV22" s="4">
        <f t="shared" si="9"/>
        <v>4.0714285714285712</v>
      </c>
      <c r="BW22" s="4">
        <f t="shared" si="9"/>
        <v>4.0714285714285712</v>
      </c>
      <c r="BX22" s="4">
        <f t="shared" si="9"/>
        <v>4.0714285714285712</v>
      </c>
      <c r="BY22" s="4">
        <f t="shared" si="9"/>
        <v>4.0714285714285712</v>
      </c>
      <c r="BZ22" s="4">
        <f t="shared" si="9"/>
        <v>4.0714285714285712</v>
      </c>
      <c r="CA22" s="4">
        <f t="shared" si="9"/>
        <v>4.0714285714285712</v>
      </c>
      <c r="CB22" s="4">
        <f t="shared" si="9"/>
        <v>4.0714285714285712</v>
      </c>
      <c r="CC22" s="4">
        <f t="shared" si="9"/>
        <v>4.0714285714285712</v>
      </c>
      <c r="CD22" s="4">
        <f t="shared" si="9"/>
        <v>4.0714285714285712</v>
      </c>
      <c r="CE22" s="4">
        <f t="shared" si="9"/>
        <v>4.0714285714285712</v>
      </c>
      <c r="CF22" s="4">
        <f t="shared" si="9"/>
        <v>4.0714285714285712</v>
      </c>
      <c r="CG22" s="4">
        <f t="shared" si="9"/>
        <v>4.0714285714285712</v>
      </c>
      <c r="CH22" s="4">
        <f t="shared" si="9"/>
        <v>4.0714285714285712</v>
      </c>
      <c r="CI22" s="4">
        <f t="shared" si="9"/>
        <v>3.8571428571428572</v>
      </c>
      <c r="CJ22" s="4">
        <f t="shared" si="9"/>
        <v>3.8571428571428572</v>
      </c>
      <c r="CK22" s="4">
        <f t="shared" si="9"/>
        <v>3.8571428571428572</v>
      </c>
      <c r="CL22" s="4">
        <f t="shared" si="9"/>
        <v>3.8571428571428572</v>
      </c>
      <c r="CM22" s="4">
        <f t="shared" si="9"/>
        <v>3.8571428571428572</v>
      </c>
      <c r="CN22" s="4">
        <f t="shared" si="9"/>
        <v>3.8571428571428572</v>
      </c>
      <c r="CO22" s="4">
        <f t="shared" si="9"/>
        <v>3.8571428571428572</v>
      </c>
      <c r="CP22" s="4">
        <f t="shared" si="9"/>
        <v>3.4285714285714284</v>
      </c>
      <c r="CQ22" s="4">
        <f t="shared" si="9"/>
        <v>3.4285714285714284</v>
      </c>
      <c r="CR22" s="4">
        <f t="shared" si="9"/>
        <v>3.4285714285714284</v>
      </c>
      <c r="CS22" s="4">
        <f t="shared" si="9"/>
        <v>3.4285714285714284</v>
      </c>
      <c r="CT22" s="4">
        <f t="shared" si="9"/>
        <v>2.5714285714285716</v>
      </c>
      <c r="CU22" s="4">
        <f t="shared" si="9"/>
        <v>2.5714285714285716</v>
      </c>
      <c r="CV22" s="4">
        <f t="shared" si="9"/>
        <v>2.5714285714285716</v>
      </c>
      <c r="CW22" s="4">
        <f t="shared" si="9"/>
        <v>2.5714285714285716</v>
      </c>
      <c r="CX22" s="4">
        <f t="shared" si="9"/>
        <v>2.5714285714285716</v>
      </c>
      <c r="CY22" s="4">
        <f t="shared" si="9"/>
        <v>2.3571428571428572</v>
      </c>
      <c r="CZ22" s="4">
        <f t="shared" si="9"/>
        <v>2.3571428571428572</v>
      </c>
      <c r="DA22" s="4">
        <f t="shared" si="9"/>
        <v>2.3571428571428572</v>
      </c>
      <c r="DB22" s="4">
        <f t="shared" si="9"/>
        <v>2.3571428571428572</v>
      </c>
      <c r="DC22" s="4">
        <f t="shared" si="9"/>
        <v>2.3571428571428572</v>
      </c>
      <c r="DD22" s="4">
        <f t="shared" si="9"/>
        <v>2.3571428571428572</v>
      </c>
      <c r="DE22" s="4">
        <f t="shared" si="9"/>
        <v>2.3571428571428572</v>
      </c>
      <c r="DF22" s="4">
        <f t="shared" si="9"/>
        <v>2.2857142857142856</v>
      </c>
      <c r="DG22" s="4">
        <f t="shared" si="9"/>
        <v>2.2857142857142856</v>
      </c>
      <c r="DH22" s="4">
        <f t="shared" si="9"/>
        <v>2.2857142857142856</v>
      </c>
    </row>
    <row r="27" spans="1:112" x14ac:dyDescent="0.25">
      <c r="A27" t="s">
        <v>47</v>
      </c>
    </row>
    <row r="28" spans="1:112" x14ac:dyDescent="0.25">
      <c r="A28" t="s">
        <v>46</v>
      </c>
    </row>
    <row r="29" spans="1:112" x14ac:dyDescent="0.25">
      <c r="A29" t="s">
        <v>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
  <sheetViews>
    <sheetView tabSelected="1" workbookViewId="0">
      <selection activeCell="D3" sqref="D3"/>
    </sheetView>
  </sheetViews>
  <sheetFormatPr defaultRowHeight="15" x14ac:dyDescent="0.25"/>
  <cols>
    <col min="1" max="105" width="30.7109375" customWidth="1"/>
  </cols>
  <sheetData>
    <row r="1" spans="1:105" ht="45" x14ac:dyDescent="0.25">
      <c r="A1" s="40" t="s">
        <v>60</v>
      </c>
      <c r="B1" s="39" t="s">
        <v>346</v>
      </c>
      <c r="C1" s="45" t="s">
        <v>345</v>
      </c>
      <c r="D1" s="45" t="s">
        <v>345</v>
      </c>
      <c r="E1" s="45" t="s">
        <v>345</v>
      </c>
      <c r="F1" s="45" t="s">
        <v>345</v>
      </c>
      <c r="G1" s="45" t="s">
        <v>345</v>
      </c>
      <c r="H1" s="45" t="s">
        <v>345</v>
      </c>
      <c r="I1" s="44" t="s">
        <v>0</v>
      </c>
      <c r="J1" s="44" t="s">
        <v>0</v>
      </c>
      <c r="K1" s="44" t="s">
        <v>0</v>
      </c>
      <c r="L1" s="44" t="s">
        <v>0</v>
      </c>
      <c r="M1" s="44" t="s">
        <v>0</v>
      </c>
      <c r="N1" s="44" t="s">
        <v>0</v>
      </c>
      <c r="O1" s="43" t="s">
        <v>1</v>
      </c>
      <c r="P1" s="43" t="s">
        <v>1</v>
      </c>
      <c r="Q1" s="43" t="s">
        <v>1</v>
      </c>
      <c r="R1" s="43" t="s">
        <v>1</v>
      </c>
      <c r="S1" s="43" t="s">
        <v>1</v>
      </c>
      <c r="T1" s="43" t="s">
        <v>1</v>
      </c>
      <c r="U1" s="46" t="s">
        <v>344</v>
      </c>
      <c r="V1" s="46" t="s">
        <v>344</v>
      </c>
      <c r="W1" s="46" t="s">
        <v>344</v>
      </c>
      <c r="X1" s="46" t="s">
        <v>344</v>
      </c>
      <c r="Y1" s="46" t="s">
        <v>344</v>
      </c>
      <c r="Z1" s="46" t="s">
        <v>344</v>
      </c>
      <c r="AA1" s="47" t="s">
        <v>2</v>
      </c>
      <c r="AB1" s="47" t="s">
        <v>2</v>
      </c>
      <c r="AC1" s="47" t="s">
        <v>2</v>
      </c>
      <c r="AD1" s="47" t="s">
        <v>2</v>
      </c>
      <c r="AE1" s="47" t="s">
        <v>2</v>
      </c>
      <c r="AF1" s="47" t="s">
        <v>2</v>
      </c>
      <c r="AG1" s="45" t="s">
        <v>3</v>
      </c>
      <c r="AH1" s="45" t="s">
        <v>3</v>
      </c>
      <c r="AI1" s="45" t="s">
        <v>3</v>
      </c>
      <c r="AJ1" s="45" t="s">
        <v>3</v>
      </c>
      <c r="AK1" s="45" t="s">
        <v>3</v>
      </c>
      <c r="AL1" s="45" t="s">
        <v>3</v>
      </c>
      <c r="AM1" s="44" t="s">
        <v>24</v>
      </c>
      <c r="AN1" s="44" t="s">
        <v>24</v>
      </c>
      <c r="AO1" s="44" t="s">
        <v>24</v>
      </c>
      <c r="AP1" s="44" t="s">
        <v>24</v>
      </c>
      <c r="AQ1" s="44" t="s">
        <v>24</v>
      </c>
      <c r="AR1" s="44" t="s">
        <v>24</v>
      </c>
      <c r="AS1" s="43" t="s">
        <v>343</v>
      </c>
      <c r="AT1" s="43" t="s">
        <v>343</v>
      </c>
      <c r="AU1" s="43" t="s">
        <v>343</v>
      </c>
      <c r="AV1" s="43" t="s">
        <v>343</v>
      </c>
      <c r="AW1" s="43" t="s">
        <v>343</v>
      </c>
      <c r="AX1" s="43" t="s">
        <v>343</v>
      </c>
      <c r="AY1" s="46" t="s">
        <v>4</v>
      </c>
      <c r="AZ1" s="46" t="s">
        <v>4</v>
      </c>
      <c r="BA1" s="46" t="s">
        <v>4</v>
      </c>
      <c r="BB1" s="46" t="s">
        <v>4</v>
      </c>
      <c r="BC1" s="46" t="s">
        <v>4</v>
      </c>
      <c r="BD1" s="46" t="s">
        <v>4</v>
      </c>
      <c r="BE1" s="45" t="s">
        <v>19</v>
      </c>
      <c r="BF1" s="45" t="s">
        <v>19</v>
      </c>
      <c r="BG1" s="45" t="s">
        <v>19</v>
      </c>
      <c r="BH1" s="45" t="s">
        <v>19</v>
      </c>
      <c r="BI1" s="45" t="s">
        <v>19</v>
      </c>
      <c r="BJ1" s="45" t="s">
        <v>19</v>
      </c>
      <c r="BK1" s="44" t="s">
        <v>6</v>
      </c>
      <c r="BL1" s="44" t="s">
        <v>6</v>
      </c>
      <c r="BM1" s="44" t="s">
        <v>6</v>
      </c>
      <c r="BN1" s="44" t="s">
        <v>6</v>
      </c>
      <c r="BO1" s="44" t="s">
        <v>6</v>
      </c>
      <c r="BP1" s="44" t="s">
        <v>6</v>
      </c>
      <c r="BQ1" s="43" t="s">
        <v>342</v>
      </c>
      <c r="BR1" s="43" t="s">
        <v>342</v>
      </c>
      <c r="BS1" s="43" t="s">
        <v>342</v>
      </c>
      <c r="BT1" s="43" t="s">
        <v>342</v>
      </c>
      <c r="BU1" s="43" t="s">
        <v>342</v>
      </c>
      <c r="BV1" s="43" t="s">
        <v>342</v>
      </c>
      <c r="BW1" s="46" t="s">
        <v>341</v>
      </c>
      <c r="BX1" s="46" t="s">
        <v>341</v>
      </c>
      <c r="BY1" s="46" t="s">
        <v>341</v>
      </c>
      <c r="BZ1" s="46" t="s">
        <v>341</v>
      </c>
      <c r="CA1" s="46" t="s">
        <v>341</v>
      </c>
      <c r="CB1" s="46" t="s">
        <v>341</v>
      </c>
      <c r="CC1" s="45" t="s">
        <v>7</v>
      </c>
      <c r="CD1" s="45" t="s">
        <v>7</v>
      </c>
      <c r="CE1" s="45" t="s">
        <v>7</v>
      </c>
      <c r="CF1" s="45" t="s">
        <v>7</v>
      </c>
      <c r="CG1" s="45" t="s">
        <v>7</v>
      </c>
      <c r="CH1" s="45" t="s">
        <v>7</v>
      </c>
      <c r="CI1" s="44" t="s">
        <v>340</v>
      </c>
      <c r="CJ1" s="44" t="s">
        <v>340</v>
      </c>
      <c r="CK1" s="44" t="s">
        <v>340</v>
      </c>
      <c r="CL1" s="44" t="s">
        <v>340</v>
      </c>
      <c r="CM1" s="44" t="s">
        <v>340</v>
      </c>
      <c r="CN1" s="44" t="s">
        <v>340</v>
      </c>
      <c r="CO1" s="43" t="s">
        <v>8</v>
      </c>
      <c r="CP1" s="43" t="s">
        <v>8</v>
      </c>
      <c r="CQ1" s="43" t="s">
        <v>8</v>
      </c>
      <c r="CR1" s="43" t="s">
        <v>8</v>
      </c>
      <c r="CS1" s="43" t="s">
        <v>8</v>
      </c>
      <c r="CT1" s="43" t="s">
        <v>8</v>
      </c>
      <c r="CU1" s="42" t="s">
        <v>339</v>
      </c>
      <c r="CV1" s="42" t="s">
        <v>339</v>
      </c>
      <c r="CW1" s="42" t="s">
        <v>339</v>
      </c>
      <c r="CX1" s="42" t="s">
        <v>339</v>
      </c>
      <c r="CY1" s="42" t="s">
        <v>339</v>
      </c>
      <c r="CZ1" s="42" t="s">
        <v>339</v>
      </c>
      <c r="DA1" s="41" t="s">
        <v>338</v>
      </c>
    </row>
    <row r="2" spans="1:105" ht="138.75" customHeight="1" x14ac:dyDescent="0.25">
      <c r="A2" s="40" t="s">
        <v>337</v>
      </c>
      <c r="B2" s="39"/>
      <c r="C2" s="36" t="s">
        <v>336</v>
      </c>
      <c r="D2" s="36" t="s">
        <v>335</v>
      </c>
      <c r="E2" s="36" t="s">
        <v>334</v>
      </c>
      <c r="F2" s="36" t="s">
        <v>333</v>
      </c>
      <c r="G2" s="36" t="s">
        <v>332</v>
      </c>
      <c r="H2" s="36" t="s">
        <v>331</v>
      </c>
      <c r="I2" s="35" t="s">
        <v>267</v>
      </c>
      <c r="J2" s="35" t="s">
        <v>330</v>
      </c>
      <c r="K2" s="35" t="s">
        <v>329</v>
      </c>
      <c r="L2" s="35" t="s">
        <v>328</v>
      </c>
      <c r="M2" s="35" t="s">
        <v>327</v>
      </c>
      <c r="N2" s="35" t="s">
        <v>326</v>
      </c>
      <c r="O2" s="34" t="s">
        <v>267</v>
      </c>
      <c r="P2" s="34" t="s">
        <v>325</v>
      </c>
      <c r="Q2" s="34" t="s">
        <v>324</v>
      </c>
      <c r="R2" s="34" t="s">
        <v>323</v>
      </c>
      <c r="S2" s="34" t="s">
        <v>322</v>
      </c>
      <c r="T2" s="34" t="s">
        <v>321</v>
      </c>
      <c r="U2" s="37" t="s">
        <v>267</v>
      </c>
      <c r="V2" s="37" t="s">
        <v>320</v>
      </c>
      <c r="W2" s="37" t="s">
        <v>319</v>
      </c>
      <c r="X2" s="37" t="s">
        <v>318</v>
      </c>
      <c r="Y2" s="37" t="s">
        <v>317</v>
      </c>
      <c r="Z2" s="37" t="s">
        <v>316</v>
      </c>
      <c r="AA2" s="38" t="s">
        <v>267</v>
      </c>
      <c r="AB2" s="38" t="s">
        <v>302</v>
      </c>
      <c r="AC2" s="38" t="s">
        <v>315</v>
      </c>
      <c r="AD2" s="38" t="s">
        <v>312</v>
      </c>
      <c r="AE2" s="38" t="s">
        <v>311</v>
      </c>
      <c r="AF2" s="38" t="s">
        <v>314</v>
      </c>
      <c r="AG2" s="36" t="s">
        <v>267</v>
      </c>
      <c r="AH2" s="36" t="s">
        <v>302</v>
      </c>
      <c r="AI2" s="36" t="s">
        <v>313</v>
      </c>
      <c r="AJ2" s="36" t="s">
        <v>312</v>
      </c>
      <c r="AK2" s="36" t="s">
        <v>311</v>
      </c>
      <c r="AL2" s="36" t="s">
        <v>310</v>
      </c>
      <c r="AM2" s="35" t="s">
        <v>267</v>
      </c>
      <c r="AN2" s="35" t="s">
        <v>302</v>
      </c>
      <c r="AO2" s="35" t="s">
        <v>306</v>
      </c>
      <c r="AP2" s="35" t="s">
        <v>309</v>
      </c>
      <c r="AQ2" s="35" t="s">
        <v>308</v>
      </c>
      <c r="AR2" s="35" t="s">
        <v>307</v>
      </c>
      <c r="AS2" s="34" t="s">
        <v>267</v>
      </c>
      <c r="AT2" s="34" t="s">
        <v>302</v>
      </c>
      <c r="AU2" s="34" t="s">
        <v>306</v>
      </c>
      <c r="AV2" s="34" t="s">
        <v>305</v>
      </c>
      <c r="AW2" s="34" t="s">
        <v>303</v>
      </c>
      <c r="AX2" s="34" t="s">
        <v>298</v>
      </c>
      <c r="AY2" s="37" t="s">
        <v>267</v>
      </c>
      <c r="AZ2" s="37" t="s">
        <v>302</v>
      </c>
      <c r="BA2" s="37" t="s">
        <v>304</v>
      </c>
      <c r="BB2" s="37" t="s">
        <v>300</v>
      </c>
      <c r="BC2" s="37" t="s">
        <v>303</v>
      </c>
      <c r="BD2" s="37" t="s">
        <v>298</v>
      </c>
      <c r="BE2" s="36" t="s">
        <v>267</v>
      </c>
      <c r="BF2" s="36" t="s">
        <v>302</v>
      </c>
      <c r="BG2" s="36" t="s">
        <v>301</v>
      </c>
      <c r="BH2" s="36" t="s">
        <v>300</v>
      </c>
      <c r="BI2" s="36" t="s">
        <v>299</v>
      </c>
      <c r="BJ2" s="36" t="s">
        <v>298</v>
      </c>
      <c r="BK2" s="35" t="s">
        <v>267</v>
      </c>
      <c r="BL2" s="35" t="s">
        <v>297</v>
      </c>
      <c r="BM2" s="35" t="s">
        <v>296</v>
      </c>
      <c r="BN2" s="35" t="s">
        <v>295</v>
      </c>
      <c r="BO2" s="35" t="s">
        <v>294</v>
      </c>
      <c r="BP2" s="35" t="s">
        <v>293</v>
      </c>
      <c r="BQ2" s="34" t="s">
        <v>267</v>
      </c>
      <c r="BR2" s="34" t="s">
        <v>292</v>
      </c>
      <c r="BS2" s="34" t="s">
        <v>291</v>
      </c>
      <c r="BT2" s="34" t="s">
        <v>290</v>
      </c>
      <c r="BU2" s="34" t="s">
        <v>289</v>
      </c>
      <c r="BV2" s="34" t="s">
        <v>288</v>
      </c>
      <c r="BW2" s="37" t="s">
        <v>267</v>
      </c>
      <c r="BX2" s="37" t="s">
        <v>287</v>
      </c>
      <c r="BY2" s="37" t="s">
        <v>286</v>
      </c>
      <c r="BZ2" s="37" t="s">
        <v>285</v>
      </c>
      <c r="CA2" s="37" t="s">
        <v>284</v>
      </c>
      <c r="CB2" s="37" t="s">
        <v>283</v>
      </c>
      <c r="CC2" s="36" t="s">
        <v>267</v>
      </c>
      <c r="CD2" s="36" t="s">
        <v>282</v>
      </c>
      <c r="CE2" s="36" t="s">
        <v>281</v>
      </c>
      <c r="CF2" s="36" t="s">
        <v>280</v>
      </c>
      <c r="CG2" s="36" t="s">
        <v>279</v>
      </c>
      <c r="CH2" s="36" t="s">
        <v>278</v>
      </c>
      <c r="CI2" s="35" t="s">
        <v>267</v>
      </c>
      <c r="CJ2" s="35" t="s">
        <v>277</v>
      </c>
      <c r="CK2" s="35" t="s">
        <v>276</v>
      </c>
      <c r="CL2" s="35" t="s">
        <v>275</v>
      </c>
      <c r="CM2" s="35" t="s">
        <v>274</v>
      </c>
      <c r="CN2" s="35" t="s">
        <v>273</v>
      </c>
      <c r="CO2" s="34" t="s">
        <v>267</v>
      </c>
      <c r="CP2" s="34" t="s">
        <v>272</v>
      </c>
      <c r="CQ2" s="34" t="s">
        <v>271</v>
      </c>
      <c r="CR2" s="34" t="s">
        <v>270</v>
      </c>
      <c r="CS2" s="34" t="s">
        <v>269</v>
      </c>
      <c r="CT2" s="34" t="s">
        <v>268</v>
      </c>
      <c r="CU2" s="33" t="s">
        <v>267</v>
      </c>
      <c r="CV2" s="33" t="s">
        <v>266</v>
      </c>
      <c r="CW2" s="33" t="s">
        <v>265</v>
      </c>
      <c r="CX2" s="33" t="s">
        <v>264</v>
      </c>
      <c r="CY2" s="33" t="s">
        <v>263</v>
      </c>
      <c r="CZ2" s="33" t="s">
        <v>262</v>
      </c>
      <c r="DA2" s="48"/>
    </row>
    <row r="3" spans="1:105" ht="210" x14ac:dyDescent="0.25">
      <c r="A3" s="49" t="s">
        <v>347</v>
      </c>
      <c r="B3" s="49" t="s">
        <v>261</v>
      </c>
      <c r="C3" s="51"/>
      <c r="D3" s="51"/>
      <c r="E3" s="51"/>
      <c r="F3" s="51" t="s">
        <v>355</v>
      </c>
      <c r="G3" s="51"/>
      <c r="H3" s="29" t="s">
        <v>351</v>
      </c>
      <c r="I3" s="51"/>
      <c r="J3" s="52"/>
      <c r="K3" s="52"/>
      <c r="L3" s="32" t="s">
        <v>352</v>
      </c>
      <c r="M3" s="51"/>
      <c r="N3" s="29" t="s">
        <v>356</v>
      </c>
      <c r="O3" s="51"/>
      <c r="P3" s="29"/>
      <c r="Q3" s="29"/>
      <c r="R3" s="32" t="s">
        <v>260</v>
      </c>
      <c r="S3" s="29"/>
      <c r="T3" s="51"/>
      <c r="U3" s="51"/>
      <c r="V3" s="51"/>
      <c r="W3" s="51"/>
      <c r="X3" s="51"/>
      <c r="Y3" s="51"/>
      <c r="Z3" s="29" t="s">
        <v>259</v>
      </c>
      <c r="AA3" s="51"/>
      <c r="AB3" s="51"/>
      <c r="AC3" s="32" t="s">
        <v>258</v>
      </c>
      <c r="AD3" s="32" t="s">
        <v>353</v>
      </c>
      <c r="AE3" s="29" t="s">
        <v>354</v>
      </c>
      <c r="AF3" s="51"/>
      <c r="AG3" s="51"/>
      <c r="AH3" s="51"/>
      <c r="AI3" s="52"/>
      <c r="AJ3" s="51" t="s">
        <v>257</v>
      </c>
      <c r="AK3" s="52"/>
      <c r="AL3" s="51" t="s">
        <v>256</v>
      </c>
      <c r="AM3" s="51"/>
      <c r="AN3" s="52"/>
      <c r="AO3" s="51" t="s">
        <v>255</v>
      </c>
      <c r="AP3" s="32" t="s">
        <v>249</v>
      </c>
      <c r="AQ3" s="52"/>
      <c r="AR3" s="32" t="s">
        <v>254</v>
      </c>
      <c r="AS3" s="51"/>
      <c r="AT3" s="51"/>
      <c r="AU3" s="32" t="s">
        <v>250</v>
      </c>
      <c r="AV3" s="32" t="s">
        <v>249</v>
      </c>
      <c r="AW3" s="52"/>
      <c r="AX3" s="32" t="s">
        <v>251</v>
      </c>
      <c r="AY3" s="51"/>
      <c r="AZ3" s="51"/>
      <c r="BA3" s="32" t="s">
        <v>253</v>
      </c>
      <c r="BB3" s="32" t="s">
        <v>252</v>
      </c>
      <c r="BC3" s="32"/>
      <c r="BD3" s="32" t="s">
        <v>251</v>
      </c>
      <c r="BE3" s="51"/>
      <c r="BF3" s="51"/>
      <c r="BG3" s="32" t="s">
        <v>250</v>
      </c>
      <c r="BH3" s="32" t="s">
        <v>249</v>
      </c>
      <c r="BI3" s="29"/>
      <c r="BJ3" s="32" t="s">
        <v>248</v>
      </c>
      <c r="BK3" s="51"/>
      <c r="BL3" s="51"/>
      <c r="BM3" s="32" t="s">
        <v>246</v>
      </c>
      <c r="BN3" s="51"/>
      <c r="BO3" s="51"/>
      <c r="BP3" s="29" t="s">
        <v>247</v>
      </c>
      <c r="BQ3" s="51"/>
      <c r="BR3" s="51"/>
      <c r="BS3" s="32" t="s">
        <v>246</v>
      </c>
      <c r="BT3" s="32"/>
      <c r="BU3" s="29"/>
      <c r="BV3" s="29" t="s">
        <v>245</v>
      </c>
      <c r="BW3" s="51"/>
      <c r="BX3" s="51"/>
      <c r="BY3" s="32" t="s">
        <v>250</v>
      </c>
      <c r="BZ3" s="29"/>
      <c r="CA3" s="29"/>
      <c r="CB3" s="29" t="s">
        <v>244</v>
      </c>
      <c r="CC3" s="51"/>
      <c r="CD3" s="51"/>
      <c r="CE3" s="53"/>
      <c r="CF3" s="51"/>
      <c r="CG3" s="51"/>
      <c r="CH3" s="51"/>
      <c r="CI3" s="51"/>
      <c r="CJ3" s="51"/>
      <c r="CK3" s="51" t="s">
        <v>243</v>
      </c>
      <c r="CL3" s="29" t="s">
        <v>242</v>
      </c>
      <c r="CM3" s="51"/>
      <c r="CN3" s="51"/>
      <c r="CO3" s="51"/>
      <c r="CP3" s="51"/>
      <c r="CQ3" s="51"/>
      <c r="CR3" s="51"/>
      <c r="CS3" s="51"/>
      <c r="CT3" s="51"/>
      <c r="CU3" s="51"/>
      <c r="CV3" s="51"/>
      <c r="CW3" s="52"/>
      <c r="CX3" s="31" t="s">
        <v>241</v>
      </c>
      <c r="CY3" s="51" t="s">
        <v>240</v>
      </c>
      <c r="CZ3" s="51"/>
      <c r="DA3" s="51"/>
    </row>
    <row r="4" spans="1:105" ht="285" x14ac:dyDescent="0.25">
      <c r="A4" s="49" t="s">
        <v>83</v>
      </c>
      <c r="B4" s="49"/>
      <c r="C4" s="51"/>
      <c r="D4" s="32"/>
      <c r="E4" s="32" t="s">
        <v>239</v>
      </c>
      <c r="F4" s="53" t="s">
        <v>238</v>
      </c>
      <c r="G4" s="51" t="s">
        <v>237</v>
      </c>
      <c r="H4" s="32" t="s">
        <v>236</v>
      </c>
      <c r="I4" s="51"/>
      <c r="J4" s="51"/>
      <c r="K4" s="51" t="s">
        <v>235</v>
      </c>
      <c r="L4" s="51" t="s">
        <v>350</v>
      </c>
      <c r="M4" s="32"/>
      <c r="N4" s="32" t="s">
        <v>234</v>
      </c>
      <c r="O4" s="51"/>
      <c r="P4" s="51"/>
      <c r="Q4" s="51"/>
      <c r="R4" s="53" t="s">
        <v>233</v>
      </c>
      <c r="S4" s="32"/>
      <c r="T4" s="51"/>
      <c r="U4" s="51"/>
      <c r="V4" s="52"/>
      <c r="W4" s="51"/>
      <c r="X4" s="51" t="s">
        <v>232</v>
      </c>
      <c r="Y4" s="32" t="s">
        <v>231</v>
      </c>
      <c r="Z4" s="51"/>
      <c r="AA4" s="51"/>
      <c r="AB4" s="51"/>
      <c r="AC4" s="51"/>
      <c r="AD4" s="51" t="s">
        <v>230</v>
      </c>
      <c r="AE4" s="52"/>
      <c r="AF4" s="32" t="s">
        <v>229</v>
      </c>
      <c r="AG4" s="51"/>
      <c r="AH4" s="51"/>
      <c r="AI4" s="51"/>
      <c r="AJ4" s="51"/>
      <c r="AK4" s="52"/>
      <c r="AL4" s="32" t="s">
        <v>228</v>
      </c>
      <c r="AM4" s="51"/>
      <c r="AN4" s="51"/>
      <c r="AO4" s="51"/>
      <c r="AP4" s="51"/>
      <c r="AQ4" s="52"/>
      <c r="AR4" s="29" t="s">
        <v>227</v>
      </c>
      <c r="AS4" s="51"/>
      <c r="AT4" s="51"/>
      <c r="AU4" s="51" t="s">
        <v>226</v>
      </c>
      <c r="AV4" s="52"/>
      <c r="AW4" s="51"/>
      <c r="AX4" s="32" t="s">
        <v>223</v>
      </c>
      <c r="AY4" s="51"/>
      <c r="AZ4" s="51"/>
      <c r="BA4" s="51"/>
      <c r="BB4" s="51"/>
      <c r="BC4" s="51"/>
      <c r="BD4" s="29" t="s">
        <v>225</v>
      </c>
      <c r="BE4" s="51"/>
      <c r="BF4" s="51"/>
      <c r="BG4" s="51" t="s">
        <v>224</v>
      </c>
      <c r="BH4" s="51"/>
      <c r="BI4" s="51"/>
      <c r="BJ4" s="32" t="s">
        <v>223</v>
      </c>
      <c r="BK4" s="51"/>
      <c r="BL4" s="51"/>
      <c r="BM4" s="51"/>
      <c r="BN4" s="51"/>
      <c r="BO4" s="51"/>
      <c r="BP4" s="32" t="s">
        <v>222</v>
      </c>
      <c r="BQ4" s="51"/>
      <c r="BR4" s="51"/>
      <c r="BS4" s="51"/>
      <c r="BT4" s="51"/>
      <c r="BU4" s="51"/>
      <c r="BV4" s="32" t="s">
        <v>222</v>
      </c>
      <c r="BW4" s="51"/>
      <c r="BX4" s="51"/>
      <c r="BY4" s="51"/>
      <c r="BZ4" s="51"/>
      <c r="CA4" s="51"/>
      <c r="CB4" s="32" t="s">
        <v>222</v>
      </c>
      <c r="CC4" s="51"/>
      <c r="CD4" s="51"/>
      <c r="CE4" s="51"/>
      <c r="CF4" s="32"/>
      <c r="CG4" s="51"/>
      <c r="CH4" s="51"/>
      <c r="CI4" s="51"/>
      <c r="CJ4" s="51"/>
      <c r="CK4" s="51"/>
      <c r="CL4" s="51"/>
      <c r="CM4" s="51"/>
      <c r="CN4" s="51"/>
      <c r="CO4" s="51"/>
      <c r="CP4" s="51"/>
      <c r="CQ4" s="51"/>
      <c r="CR4" s="51"/>
      <c r="CS4" s="51"/>
      <c r="CT4" s="51"/>
      <c r="CU4" s="51"/>
      <c r="CV4" s="51"/>
      <c r="CW4" s="51"/>
      <c r="CX4" s="51" t="s">
        <v>221</v>
      </c>
      <c r="CY4" s="52"/>
      <c r="CZ4" s="51" t="s">
        <v>220</v>
      </c>
      <c r="DA4" s="31" t="s">
        <v>219</v>
      </c>
    </row>
    <row r="5" spans="1:105" ht="108.75" customHeight="1" x14ac:dyDescent="0.25">
      <c r="A5" s="49" t="s">
        <v>348</v>
      </c>
      <c r="B5" s="31" t="s">
        <v>218</v>
      </c>
      <c r="C5" s="54"/>
      <c r="D5" s="51"/>
      <c r="E5" s="51"/>
      <c r="F5" s="31" t="s">
        <v>217</v>
      </c>
      <c r="G5" s="51"/>
      <c r="H5" s="51"/>
      <c r="I5" s="51"/>
      <c r="J5" s="51"/>
      <c r="K5" s="51"/>
      <c r="L5" s="31" t="s">
        <v>216</v>
      </c>
      <c r="M5" s="51"/>
      <c r="N5" s="51"/>
      <c r="O5" s="51"/>
      <c r="P5" s="51"/>
      <c r="Q5" s="51"/>
      <c r="R5" s="31" t="s">
        <v>215</v>
      </c>
      <c r="S5" s="51"/>
      <c r="T5" s="51"/>
      <c r="U5" s="51"/>
      <c r="V5" s="51"/>
      <c r="W5" s="51"/>
      <c r="X5" s="31" t="s">
        <v>214</v>
      </c>
      <c r="Y5" s="31" t="s">
        <v>213</v>
      </c>
      <c r="Z5" s="31"/>
      <c r="AA5" s="51"/>
      <c r="AB5" s="51"/>
      <c r="AC5" s="51"/>
      <c r="AD5" s="52"/>
      <c r="AE5" s="31" t="s">
        <v>212</v>
      </c>
      <c r="AF5" s="51"/>
      <c r="AG5" s="51"/>
      <c r="AH5" s="51"/>
      <c r="AI5" s="51"/>
      <c r="AJ5" s="51" t="s">
        <v>211</v>
      </c>
      <c r="AK5" s="31"/>
      <c r="AL5" s="31" t="s">
        <v>210</v>
      </c>
      <c r="AM5" s="51"/>
      <c r="AN5" s="51"/>
      <c r="AO5" s="51"/>
      <c r="AP5" s="31"/>
      <c r="AQ5" s="52"/>
      <c r="AR5" s="31" t="s">
        <v>209</v>
      </c>
      <c r="AS5" s="51"/>
      <c r="AT5" s="51"/>
      <c r="AU5" s="51"/>
      <c r="AV5" s="31" t="s">
        <v>208</v>
      </c>
      <c r="AW5" s="31"/>
      <c r="AX5" s="51"/>
      <c r="AY5" s="51"/>
      <c r="AZ5" s="51"/>
      <c r="BA5" s="51"/>
      <c r="BB5" s="31" t="s">
        <v>207</v>
      </c>
      <c r="BC5" s="52"/>
      <c r="BD5" s="31" t="s">
        <v>206</v>
      </c>
      <c r="BE5" s="51"/>
      <c r="BF5" s="51"/>
      <c r="BG5" s="51"/>
      <c r="BH5" s="31" t="s">
        <v>205</v>
      </c>
      <c r="BI5" s="31"/>
      <c r="BJ5" s="51"/>
      <c r="BK5" s="51"/>
      <c r="BL5" s="51"/>
      <c r="BM5" s="51"/>
      <c r="BN5" s="32"/>
      <c r="BO5" s="51"/>
      <c r="BP5" s="51" t="s">
        <v>204</v>
      </c>
      <c r="BQ5" s="51"/>
      <c r="BR5" s="51"/>
      <c r="BS5" s="51"/>
      <c r="BT5" s="51" t="s">
        <v>203</v>
      </c>
      <c r="BU5" s="31" t="s">
        <v>202</v>
      </c>
      <c r="BV5" s="51"/>
      <c r="BW5" s="51"/>
      <c r="BX5" s="51"/>
      <c r="BY5" s="51"/>
      <c r="BZ5" s="51"/>
      <c r="CA5" s="51" t="s">
        <v>201</v>
      </c>
      <c r="CB5" s="52"/>
      <c r="CC5" s="51"/>
      <c r="CD5" s="51"/>
      <c r="CE5" s="30" t="s">
        <v>200</v>
      </c>
      <c r="CF5" s="51"/>
      <c r="CG5" s="51"/>
      <c r="CH5" s="51"/>
      <c r="CI5" s="51"/>
      <c r="CJ5" s="51"/>
      <c r="CK5" s="51"/>
      <c r="CL5" s="51" t="s">
        <v>199</v>
      </c>
      <c r="CM5" s="51"/>
      <c r="CN5" s="51"/>
      <c r="CO5" s="51"/>
      <c r="CP5" s="51"/>
      <c r="CQ5" s="51"/>
      <c r="CR5" s="51"/>
      <c r="CS5" s="51"/>
      <c r="CT5" s="51"/>
      <c r="CU5" s="51"/>
      <c r="CV5" s="51"/>
      <c r="CW5" s="51"/>
      <c r="CX5" s="51" t="s">
        <v>198</v>
      </c>
      <c r="CY5" s="51"/>
      <c r="CZ5" s="51"/>
      <c r="DA5" s="51"/>
    </row>
    <row r="6" spans="1:105" ht="409.5" x14ac:dyDescent="0.25">
      <c r="A6" s="49" t="s">
        <v>197</v>
      </c>
      <c r="B6" s="49" t="s">
        <v>196</v>
      </c>
      <c r="C6" s="54"/>
      <c r="D6" s="51"/>
      <c r="E6" s="51" t="s">
        <v>195</v>
      </c>
      <c r="F6" s="51" t="s">
        <v>194</v>
      </c>
      <c r="G6" s="51"/>
      <c r="H6" s="51"/>
      <c r="I6" s="51"/>
      <c r="J6" s="52"/>
      <c r="K6" s="51" t="s">
        <v>193</v>
      </c>
      <c r="L6" s="51" t="s">
        <v>192</v>
      </c>
      <c r="M6" s="51"/>
      <c r="N6" s="51" t="s">
        <v>191</v>
      </c>
      <c r="O6" s="51"/>
      <c r="P6" s="51"/>
      <c r="Q6" s="51"/>
      <c r="R6" s="51" t="s">
        <v>190</v>
      </c>
      <c r="S6" s="51"/>
      <c r="T6" s="51"/>
      <c r="U6" s="51" t="s">
        <v>189</v>
      </c>
      <c r="V6" s="51"/>
      <c r="W6" s="51"/>
      <c r="X6" s="51"/>
      <c r="Y6" s="51"/>
      <c r="Z6" s="51"/>
      <c r="AA6" s="51"/>
      <c r="AB6" s="51"/>
      <c r="AC6" s="51" t="s">
        <v>188</v>
      </c>
      <c r="AD6" s="52"/>
      <c r="AE6" s="52"/>
      <c r="AF6" s="51"/>
      <c r="AG6" s="51"/>
      <c r="AH6" s="51"/>
      <c r="AI6" s="51"/>
      <c r="AJ6" s="51"/>
      <c r="AK6" s="51"/>
      <c r="AL6" s="51" t="s">
        <v>187</v>
      </c>
      <c r="AM6" s="51"/>
      <c r="AN6" s="51"/>
      <c r="AO6" s="51"/>
      <c r="AP6" s="51"/>
      <c r="AQ6" s="51"/>
      <c r="AR6" s="51" t="s">
        <v>185</v>
      </c>
      <c r="AS6" s="51"/>
      <c r="AT6" s="52"/>
      <c r="AU6" s="51"/>
      <c r="AV6" s="51" t="s">
        <v>186</v>
      </c>
      <c r="AW6" s="51"/>
      <c r="AX6" s="51"/>
      <c r="AY6" s="51"/>
      <c r="AZ6" s="51"/>
      <c r="BA6" s="51"/>
      <c r="BB6" s="51"/>
      <c r="BC6" s="51"/>
      <c r="BD6" s="51" t="s">
        <v>185</v>
      </c>
      <c r="BE6" s="51"/>
      <c r="BF6" s="51"/>
      <c r="BG6" s="51"/>
      <c r="BH6" s="51" t="s">
        <v>184</v>
      </c>
      <c r="BI6" s="51"/>
      <c r="BJ6" s="51"/>
      <c r="BK6" s="51"/>
      <c r="BL6" s="51"/>
      <c r="BM6" s="51"/>
      <c r="BN6" s="52"/>
      <c r="BO6" s="51"/>
      <c r="BP6" s="51" t="s">
        <v>182</v>
      </c>
      <c r="BQ6" s="52"/>
      <c r="BR6" s="51" t="s">
        <v>183</v>
      </c>
      <c r="BS6" s="51"/>
      <c r="BT6" s="51"/>
      <c r="BU6" s="51"/>
      <c r="BV6" s="51" t="s">
        <v>182</v>
      </c>
      <c r="BW6" s="51"/>
      <c r="BX6" s="51"/>
      <c r="BY6" s="31"/>
      <c r="BZ6" s="51"/>
      <c r="CA6" s="51"/>
      <c r="CB6" s="51" t="s">
        <v>182</v>
      </c>
      <c r="CC6" s="51" t="s">
        <v>181</v>
      </c>
      <c r="CD6" s="51"/>
      <c r="CE6" s="51"/>
      <c r="CF6" s="51"/>
      <c r="CG6" s="51"/>
      <c r="CH6" s="51"/>
      <c r="CI6" s="51"/>
      <c r="CJ6" s="51"/>
      <c r="CK6" s="52"/>
      <c r="CL6" s="51" t="s">
        <v>180</v>
      </c>
      <c r="CM6" s="51"/>
      <c r="CN6" s="51" t="s">
        <v>179</v>
      </c>
      <c r="CO6" s="51"/>
      <c r="CP6" s="51"/>
      <c r="CQ6" s="55"/>
      <c r="CR6" s="55"/>
      <c r="CS6" s="51"/>
      <c r="CT6" s="51"/>
      <c r="CU6" s="51"/>
      <c r="CV6" s="51"/>
      <c r="CW6" s="51"/>
      <c r="CX6" s="52"/>
      <c r="CY6" s="51" t="s">
        <v>178</v>
      </c>
      <c r="CZ6" s="51" t="s">
        <v>177</v>
      </c>
      <c r="DA6" s="51"/>
    </row>
    <row r="7" spans="1:105" ht="126" x14ac:dyDescent="0.25">
      <c r="A7" s="49" t="s">
        <v>349</v>
      </c>
      <c r="B7" s="49" t="s">
        <v>176</v>
      </c>
      <c r="C7" s="54"/>
      <c r="D7" s="51"/>
      <c r="E7" s="51"/>
      <c r="F7" s="51" t="s">
        <v>175</v>
      </c>
      <c r="G7" s="51"/>
      <c r="H7" s="51"/>
      <c r="I7" s="51"/>
      <c r="J7" s="51"/>
      <c r="K7" s="51"/>
      <c r="L7" s="51" t="s">
        <v>175</v>
      </c>
      <c r="M7" s="51"/>
      <c r="N7" s="51"/>
      <c r="O7" s="51"/>
      <c r="P7" s="51"/>
      <c r="Q7" s="51"/>
      <c r="R7" s="51" t="s">
        <v>175</v>
      </c>
      <c r="S7" s="51"/>
      <c r="T7" s="51"/>
      <c r="U7" s="51" t="s">
        <v>174</v>
      </c>
      <c r="V7" s="51" t="s">
        <v>173</v>
      </c>
      <c r="W7" s="51"/>
      <c r="X7" s="51"/>
      <c r="Y7" s="51"/>
      <c r="Z7" s="29" t="s">
        <v>172</v>
      </c>
      <c r="AA7" s="51"/>
      <c r="AB7" s="51"/>
      <c r="AC7" s="51"/>
      <c r="AD7" s="51" t="s">
        <v>171</v>
      </c>
      <c r="AE7" s="29" t="s">
        <v>170</v>
      </c>
      <c r="AF7" s="51"/>
      <c r="AG7" s="51"/>
      <c r="AH7" s="51"/>
      <c r="AI7" s="51"/>
      <c r="AJ7" s="51"/>
      <c r="AK7" s="29" t="s">
        <v>169</v>
      </c>
      <c r="AL7" s="51" t="s">
        <v>168</v>
      </c>
      <c r="AM7" s="51"/>
      <c r="AN7" s="51"/>
      <c r="AO7" s="51"/>
      <c r="AP7" s="51"/>
      <c r="AQ7" s="29" t="s">
        <v>165</v>
      </c>
      <c r="AR7" s="51" t="s">
        <v>167</v>
      </c>
      <c r="AS7" s="51"/>
      <c r="AT7" s="52"/>
      <c r="AU7" s="51" t="s">
        <v>166</v>
      </c>
      <c r="AV7" s="51"/>
      <c r="AW7" s="29"/>
      <c r="AX7" s="51" t="s">
        <v>162</v>
      </c>
      <c r="AY7" s="51"/>
      <c r="AZ7" s="51"/>
      <c r="BA7" s="51"/>
      <c r="BB7" s="29" t="s">
        <v>165</v>
      </c>
      <c r="BC7" s="29"/>
      <c r="BD7" s="51" t="s">
        <v>164</v>
      </c>
      <c r="BE7" s="51"/>
      <c r="BF7" s="51"/>
      <c r="BG7" s="51" t="s">
        <v>163</v>
      </c>
      <c r="BH7" s="51"/>
      <c r="BI7" s="29"/>
      <c r="BJ7" s="51" t="s">
        <v>162</v>
      </c>
      <c r="BK7" s="51"/>
      <c r="BL7" s="51"/>
      <c r="BM7" s="51" t="s">
        <v>161</v>
      </c>
      <c r="BN7" s="51"/>
      <c r="BO7" s="29" t="s">
        <v>160</v>
      </c>
      <c r="BP7" s="29" t="s">
        <v>159</v>
      </c>
      <c r="BQ7" s="51"/>
      <c r="BR7" s="51"/>
      <c r="BS7" s="51" t="s">
        <v>158</v>
      </c>
      <c r="BT7" s="51"/>
      <c r="BU7" s="51"/>
      <c r="BV7" s="29" t="s">
        <v>157</v>
      </c>
      <c r="BW7" s="51"/>
      <c r="BX7" s="51"/>
      <c r="BY7" s="51" t="s">
        <v>156</v>
      </c>
      <c r="BZ7" s="51"/>
      <c r="CA7" s="51"/>
      <c r="CB7" s="29" t="s">
        <v>155</v>
      </c>
      <c r="CC7" s="51"/>
      <c r="CD7" s="51"/>
      <c r="CE7" s="51"/>
      <c r="CF7" s="51"/>
      <c r="CG7" s="51" t="s">
        <v>154</v>
      </c>
      <c r="CH7" s="51"/>
      <c r="CI7" s="51"/>
      <c r="CJ7" s="51"/>
      <c r="CK7" s="51"/>
      <c r="CL7" s="51" t="s">
        <v>153</v>
      </c>
      <c r="CM7" s="51"/>
      <c r="CN7" s="51"/>
      <c r="CO7" s="51"/>
      <c r="CP7" s="51"/>
      <c r="CQ7" s="55"/>
      <c r="CR7" s="55"/>
      <c r="CS7" s="51"/>
      <c r="CT7" s="51"/>
      <c r="CU7" s="51"/>
      <c r="CV7" s="51"/>
      <c r="CW7" s="51"/>
      <c r="CX7" s="51" t="s">
        <v>152</v>
      </c>
      <c r="CY7" s="51"/>
      <c r="CZ7" s="51"/>
      <c r="DA7" s="51"/>
    </row>
    <row r="8" spans="1:105" ht="225" x14ac:dyDescent="0.25">
      <c r="A8" s="49" t="s">
        <v>151</v>
      </c>
      <c r="B8" s="49"/>
      <c r="C8" s="51"/>
      <c r="D8" s="51"/>
      <c r="E8" s="51" t="s">
        <v>150</v>
      </c>
      <c r="F8" s="51" t="s">
        <v>149</v>
      </c>
      <c r="G8" s="51"/>
      <c r="H8" s="51"/>
      <c r="I8" s="51"/>
      <c r="J8" s="51"/>
      <c r="K8" s="51"/>
      <c r="L8" s="51" t="s">
        <v>148</v>
      </c>
      <c r="M8" s="50" t="s">
        <v>147</v>
      </c>
      <c r="N8" s="51"/>
      <c r="O8" s="51"/>
      <c r="P8" s="51"/>
      <c r="Q8" s="51"/>
      <c r="R8" s="51" t="s">
        <v>146</v>
      </c>
      <c r="S8" s="51"/>
      <c r="T8" s="51"/>
      <c r="U8" s="51" t="s">
        <v>145</v>
      </c>
      <c r="V8" s="51"/>
      <c r="W8" s="51"/>
      <c r="X8" s="51" t="s">
        <v>144</v>
      </c>
      <c r="Y8" s="51"/>
      <c r="Z8" s="51" t="s">
        <v>143</v>
      </c>
      <c r="AA8" s="52"/>
      <c r="AB8" s="51"/>
      <c r="AC8" s="51" t="s">
        <v>142</v>
      </c>
      <c r="AD8" s="51" t="s">
        <v>141</v>
      </c>
      <c r="AE8" s="51" t="s">
        <v>140</v>
      </c>
      <c r="AF8" s="51"/>
      <c r="AG8" s="52"/>
      <c r="AH8" s="52"/>
      <c r="AI8" s="51" t="s">
        <v>139</v>
      </c>
      <c r="AJ8" s="51" t="s">
        <v>138</v>
      </c>
      <c r="AK8" s="51"/>
      <c r="AL8" s="51" t="s">
        <v>137</v>
      </c>
      <c r="AM8" s="51"/>
      <c r="AN8" s="51"/>
      <c r="AO8" s="51"/>
      <c r="AP8" s="54"/>
      <c r="AQ8" s="54" t="s">
        <v>136</v>
      </c>
      <c r="AR8" s="51" t="s">
        <v>135</v>
      </c>
      <c r="AS8" s="51"/>
      <c r="AT8" s="51"/>
      <c r="AU8" s="51"/>
      <c r="AV8" s="54" t="s">
        <v>134</v>
      </c>
      <c r="AW8" s="51"/>
      <c r="AX8" s="51" t="s">
        <v>133</v>
      </c>
      <c r="AY8" s="52"/>
      <c r="AZ8" s="52"/>
      <c r="BA8" s="51" t="s">
        <v>357</v>
      </c>
      <c r="BB8" s="54"/>
      <c r="BC8" s="51"/>
      <c r="BD8" s="51" t="s">
        <v>132</v>
      </c>
      <c r="BE8" s="51"/>
      <c r="BF8" s="51"/>
      <c r="BG8" s="51"/>
      <c r="BH8" s="54"/>
      <c r="BI8" s="51"/>
      <c r="BJ8" s="51"/>
      <c r="BK8" s="51"/>
      <c r="BL8" s="51"/>
      <c r="BM8" s="50" t="s">
        <v>131</v>
      </c>
      <c r="BN8" s="51"/>
      <c r="BO8" s="51"/>
      <c r="BP8" s="51" t="s">
        <v>130</v>
      </c>
      <c r="BQ8" s="52"/>
      <c r="BR8" s="51"/>
      <c r="BS8" s="51" t="s">
        <v>129</v>
      </c>
      <c r="BT8" s="51"/>
      <c r="BU8" s="51"/>
      <c r="BV8" s="51" t="s">
        <v>128</v>
      </c>
      <c r="BW8" s="52"/>
      <c r="BX8" s="51"/>
      <c r="BY8" s="51" t="s">
        <v>127</v>
      </c>
      <c r="BZ8" s="51"/>
      <c r="CA8" s="51"/>
      <c r="CB8" s="51" t="s">
        <v>126</v>
      </c>
      <c r="CC8" s="51" t="s">
        <v>125</v>
      </c>
      <c r="CD8" s="51"/>
      <c r="CE8" s="51"/>
      <c r="CF8" s="51"/>
      <c r="CG8" s="51"/>
      <c r="CH8" s="51"/>
      <c r="CI8" s="51"/>
      <c r="CJ8" s="51"/>
      <c r="CK8" s="51"/>
      <c r="CL8" s="52"/>
      <c r="CM8" s="51" t="s">
        <v>124</v>
      </c>
      <c r="CN8" s="51"/>
      <c r="CO8" s="51" t="s">
        <v>123</v>
      </c>
      <c r="CP8" s="51"/>
      <c r="CQ8" s="55"/>
      <c r="CR8" s="55"/>
      <c r="CS8" s="51"/>
      <c r="CT8" s="51"/>
      <c r="CU8" s="51"/>
      <c r="CV8" s="51" t="s">
        <v>122</v>
      </c>
      <c r="CW8" s="52"/>
      <c r="CX8" s="50" t="s">
        <v>121</v>
      </c>
      <c r="CY8" s="51" t="s">
        <v>120</v>
      </c>
      <c r="CZ8" s="51" t="s">
        <v>119</v>
      </c>
      <c r="DA8" s="51"/>
    </row>
  </sheetData>
  <mergeCells count="3">
    <mergeCell ref="CQ6:CR6"/>
    <mergeCell ref="CQ7:CR7"/>
    <mergeCell ref="CQ8:CR8"/>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4"/>
  <sheetViews>
    <sheetView workbookViewId="0">
      <selection activeCell="A16" sqref="A16"/>
    </sheetView>
  </sheetViews>
  <sheetFormatPr defaultRowHeight="15" x14ac:dyDescent="0.25"/>
  <cols>
    <col min="1" max="1" width="32.140625" customWidth="1"/>
  </cols>
  <sheetData>
    <row r="1" spans="1:112" s="14" customFormat="1" x14ac:dyDescent="0.25">
      <c r="A1" s="11" t="s">
        <v>80</v>
      </c>
      <c r="B1" s="12">
        <v>43891</v>
      </c>
      <c r="C1" s="12">
        <v>43892</v>
      </c>
      <c r="D1" s="12">
        <v>43893</v>
      </c>
      <c r="E1" s="12">
        <v>43894</v>
      </c>
      <c r="F1" s="12">
        <v>43895</v>
      </c>
      <c r="G1" s="12">
        <v>43896</v>
      </c>
      <c r="H1" s="13">
        <v>43897</v>
      </c>
      <c r="I1" s="12">
        <v>43898</v>
      </c>
      <c r="J1" s="12">
        <v>43899</v>
      </c>
      <c r="K1" s="12">
        <v>43900</v>
      </c>
      <c r="L1" s="12">
        <v>43901</v>
      </c>
      <c r="M1" s="12">
        <v>43902</v>
      </c>
      <c r="N1" s="12">
        <v>43903</v>
      </c>
      <c r="O1" s="12">
        <v>43904</v>
      </c>
      <c r="P1" s="12">
        <v>43905</v>
      </c>
      <c r="Q1" s="12">
        <v>43906</v>
      </c>
      <c r="R1" s="12">
        <v>43907</v>
      </c>
      <c r="S1" s="12">
        <v>43908</v>
      </c>
      <c r="T1" s="12">
        <v>43909</v>
      </c>
      <c r="U1" s="12">
        <v>43910</v>
      </c>
      <c r="V1" s="12">
        <v>43911</v>
      </c>
      <c r="W1" s="12">
        <v>43912</v>
      </c>
      <c r="X1" s="12">
        <v>43913</v>
      </c>
      <c r="Y1" s="12">
        <v>43914</v>
      </c>
      <c r="Z1" s="12">
        <v>43915</v>
      </c>
      <c r="AA1" s="12">
        <v>43916</v>
      </c>
      <c r="AB1" s="12">
        <v>43917</v>
      </c>
      <c r="AC1" s="12">
        <v>43918</v>
      </c>
      <c r="AD1" s="12">
        <v>43919</v>
      </c>
      <c r="AE1" s="12">
        <v>43920</v>
      </c>
      <c r="AF1" s="12">
        <v>43921</v>
      </c>
      <c r="AG1" s="12">
        <v>43922</v>
      </c>
      <c r="AH1" s="12">
        <v>43923</v>
      </c>
      <c r="AI1" s="12">
        <v>43924</v>
      </c>
      <c r="AJ1" s="12">
        <v>43925</v>
      </c>
      <c r="AK1" s="12">
        <v>43926</v>
      </c>
      <c r="AL1" s="12">
        <v>43927</v>
      </c>
      <c r="AM1" s="12">
        <v>43928</v>
      </c>
      <c r="AN1" s="12">
        <v>43929</v>
      </c>
      <c r="AO1" s="12">
        <v>43930</v>
      </c>
      <c r="AP1" s="12">
        <v>43931</v>
      </c>
      <c r="AQ1" s="12">
        <v>43932</v>
      </c>
      <c r="AR1" s="12">
        <v>43933</v>
      </c>
      <c r="AS1" s="12">
        <v>43934</v>
      </c>
      <c r="AT1" s="12">
        <v>43935</v>
      </c>
      <c r="AU1" s="12">
        <v>43936</v>
      </c>
      <c r="AV1" s="12">
        <v>43937</v>
      </c>
      <c r="AW1" s="12">
        <v>43938</v>
      </c>
      <c r="AX1" s="12">
        <v>43939</v>
      </c>
      <c r="AY1" s="12">
        <v>43940</v>
      </c>
      <c r="AZ1" s="12">
        <v>43941</v>
      </c>
      <c r="BA1" s="12">
        <v>43942</v>
      </c>
      <c r="BB1" s="12">
        <v>43943</v>
      </c>
      <c r="BC1" s="12">
        <v>43944</v>
      </c>
      <c r="BD1" s="12">
        <v>43945</v>
      </c>
      <c r="BE1" s="12">
        <v>43946</v>
      </c>
      <c r="BF1" s="12">
        <v>43947</v>
      </c>
      <c r="BG1" s="12">
        <v>43948</v>
      </c>
      <c r="BH1" s="12">
        <v>43949</v>
      </c>
      <c r="BI1" s="12">
        <v>43950</v>
      </c>
      <c r="BJ1" s="12">
        <v>43951</v>
      </c>
      <c r="BK1" s="13">
        <v>43952</v>
      </c>
      <c r="BL1" s="13">
        <v>43953</v>
      </c>
      <c r="BM1" s="13">
        <v>43954</v>
      </c>
      <c r="BN1" s="13">
        <v>43955</v>
      </c>
      <c r="BO1" s="13">
        <v>43956</v>
      </c>
      <c r="BP1" s="13">
        <v>43957</v>
      </c>
      <c r="BQ1" s="13">
        <v>43958</v>
      </c>
      <c r="BR1" s="13">
        <v>43959</v>
      </c>
      <c r="BS1" s="13">
        <v>43960</v>
      </c>
      <c r="BT1" s="13">
        <v>43961</v>
      </c>
      <c r="BU1" s="13">
        <v>43962</v>
      </c>
      <c r="BV1" s="13">
        <v>43963</v>
      </c>
      <c r="BW1" s="13">
        <v>43964</v>
      </c>
      <c r="BX1" s="13">
        <v>43965</v>
      </c>
      <c r="BY1" s="13">
        <v>43966</v>
      </c>
      <c r="BZ1" s="13">
        <v>43967</v>
      </c>
      <c r="CA1" s="13">
        <v>43968</v>
      </c>
      <c r="CB1" s="13">
        <v>43969</v>
      </c>
      <c r="CC1" s="13">
        <v>43970</v>
      </c>
      <c r="CD1" s="13">
        <v>43971</v>
      </c>
      <c r="CE1" s="13">
        <v>43972</v>
      </c>
      <c r="CF1" s="13">
        <v>43973</v>
      </c>
      <c r="CG1" s="13">
        <v>43974</v>
      </c>
      <c r="CH1" s="13">
        <v>43975</v>
      </c>
      <c r="CI1" s="13">
        <v>43976</v>
      </c>
      <c r="CJ1" s="13">
        <v>43977</v>
      </c>
      <c r="CK1" s="13">
        <v>43978</v>
      </c>
      <c r="CL1" s="13">
        <v>43979</v>
      </c>
      <c r="CM1" s="13">
        <v>43980</v>
      </c>
      <c r="CN1" s="13">
        <v>43981</v>
      </c>
      <c r="CO1" s="13">
        <v>43982</v>
      </c>
      <c r="CP1" s="13">
        <v>43983</v>
      </c>
      <c r="CQ1" s="13">
        <v>43984</v>
      </c>
      <c r="CR1" s="13">
        <v>43985</v>
      </c>
      <c r="CS1" s="13">
        <v>43986</v>
      </c>
      <c r="CT1" s="13">
        <v>43987</v>
      </c>
      <c r="CU1" s="13">
        <v>43988</v>
      </c>
      <c r="CV1" s="13">
        <v>43989</v>
      </c>
      <c r="CW1" s="13">
        <v>43990</v>
      </c>
      <c r="CX1" s="13">
        <v>43991</v>
      </c>
      <c r="CY1" s="13">
        <v>43992</v>
      </c>
      <c r="CZ1" s="13">
        <v>43993</v>
      </c>
      <c r="DA1" s="13">
        <v>43994</v>
      </c>
      <c r="DB1" s="13">
        <v>43995</v>
      </c>
      <c r="DC1" s="13">
        <v>43996</v>
      </c>
      <c r="DD1" s="13">
        <v>43997</v>
      </c>
      <c r="DE1" s="13">
        <v>43998</v>
      </c>
      <c r="DF1" s="13">
        <v>43999</v>
      </c>
      <c r="DG1" s="13">
        <v>44000</v>
      </c>
      <c r="DH1" s="13">
        <v>44001</v>
      </c>
    </row>
    <row r="2" spans="1:112" s="14" customFormat="1" x14ac:dyDescent="0.25">
      <c r="A2" s="14" t="s">
        <v>65</v>
      </c>
      <c r="B2" s="14">
        <v>0</v>
      </c>
      <c r="C2" s="14">
        <v>0</v>
      </c>
      <c r="D2" s="14">
        <v>0</v>
      </c>
      <c r="E2" s="14">
        <v>0</v>
      </c>
      <c r="F2" s="14">
        <v>0</v>
      </c>
      <c r="G2" s="14">
        <v>0</v>
      </c>
      <c r="H2" s="14">
        <v>0</v>
      </c>
      <c r="I2" s="14">
        <v>0</v>
      </c>
      <c r="J2" s="14">
        <v>0</v>
      </c>
      <c r="K2" s="14">
        <v>0</v>
      </c>
      <c r="L2" s="14">
        <v>0.42857142857142855</v>
      </c>
      <c r="M2" s="14">
        <v>0.42857142857142855</v>
      </c>
      <c r="N2" s="14">
        <v>0.42857142857142855</v>
      </c>
      <c r="O2" s="14">
        <v>0.42857142857142855</v>
      </c>
      <c r="P2" s="14">
        <v>0.42857142857142855</v>
      </c>
      <c r="Q2" s="14">
        <v>0.6428571428571429</v>
      </c>
      <c r="R2" s="14">
        <v>0.6428571428571429</v>
      </c>
      <c r="S2" s="14">
        <v>0.6428571428571429</v>
      </c>
      <c r="T2" s="14">
        <v>4</v>
      </c>
      <c r="U2" s="14">
        <v>4</v>
      </c>
      <c r="V2" s="14">
        <v>4</v>
      </c>
      <c r="W2" s="14">
        <v>4</v>
      </c>
      <c r="X2" s="14">
        <v>4</v>
      </c>
      <c r="Y2" s="14">
        <v>4.2857142857142856</v>
      </c>
      <c r="Z2" s="14">
        <v>4.2857142857142856</v>
      </c>
      <c r="AA2" s="14">
        <v>4.2857142857142856</v>
      </c>
      <c r="AB2" s="14">
        <v>4.2857142857142856</v>
      </c>
      <c r="AC2" s="14">
        <v>4.2857142857142856</v>
      </c>
      <c r="AD2" s="14">
        <v>4.2857142857142856</v>
      </c>
      <c r="AE2" s="14">
        <v>4.2857142857142856</v>
      </c>
      <c r="AF2" s="14">
        <v>4.2857142857142856</v>
      </c>
      <c r="AG2" s="14">
        <v>4.2857142857142856</v>
      </c>
      <c r="AH2" s="14">
        <v>4.2857142857142856</v>
      </c>
      <c r="AI2" s="14">
        <v>4.2857142857142856</v>
      </c>
      <c r="AJ2" s="14">
        <v>4.2857142857142856</v>
      </c>
      <c r="AK2" s="14">
        <v>4.2857142857142856</v>
      </c>
      <c r="AL2" s="14">
        <v>4.2857142857142856</v>
      </c>
      <c r="AM2" s="14">
        <v>4.2857142857142856</v>
      </c>
      <c r="AN2" s="14">
        <v>4.2857142857142856</v>
      </c>
      <c r="AO2" s="14">
        <v>4.2857142857142856</v>
      </c>
      <c r="AP2" s="14">
        <v>4.2857142857142856</v>
      </c>
      <c r="AQ2" s="14">
        <v>4.2857142857142856</v>
      </c>
      <c r="AR2" s="14">
        <v>4.2857142857142856</v>
      </c>
      <c r="AS2" s="14">
        <v>4.2857142857142856</v>
      </c>
      <c r="AT2" s="14">
        <v>4.2857142857142856</v>
      </c>
      <c r="AU2" s="14">
        <v>4.2857142857142856</v>
      </c>
      <c r="AV2" s="14">
        <v>4.2857142857142856</v>
      </c>
      <c r="AW2" s="14">
        <v>4.2857142857142856</v>
      </c>
      <c r="AX2" s="14">
        <v>4.2857142857142856</v>
      </c>
      <c r="AY2" s="14">
        <v>4.2857142857142856</v>
      </c>
      <c r="AZ2" s="14">
        <v>4.2857142857142856</v>
      </c>
      <c r="BA2" s="14">
        <v>4.2857142857142856</v>
      </c>
      <c r="BB2" s="14">
        <v>4.2857142857142856</v>
      </c>
      <c r="BC2" s="14">
        <v>4.2857142857142856</v>
      </c>
      <c r="BD2" s="14">
        <v>4.2857142857142856</v>
      </c>
      <c r="BE2" s="14">
        <v>4.2857142857142856</v>
      </c>
      <c r="BF2" s="14">
        <v>4.2857142857142856</v>
      </c>
      <c r="BG2" s="14">
        <v>4.2857142857142856</v>
      </c>
      <c r="BH2" s="14">
        <v>4.2857142857142856</v>
      </c>
      <c r="BI2" s="14">
        <v>4.2857142857142856</v>
      </c>
      <c r="BJ2" s="14">
        <v>4.2857142857142856</v>
      </c>
      <c r="BK2" s="14">
        <v>4.2857142857142856</v>
      </c>
      <c r="BL2" s="14">
        <v>4.2857142857142856</v>
      </c>
      <c r="BM2" s="14">
        <v>4.2857142857142856</v>
      </c>
      <c r="BN2" s="14">
        <v>4.2857142857142856</v>
      </c>
      <c r="BO2" s="14">
        <v>4.2857142857142856</v>
      </c>
      <c r="BP2" s="14">
        <v>4.2857142857142856</v>
      </c>
      <c r="BQ2" s="14">
        <v>4.2857142857142856</v>
      </c>
      <c r="BR2" s="14">
        <v>4.0714285714285712</v>
      </c>
      <c r="BS2" s="14">
        <v>4.0714285714285712</v>
      </c>
      <c r="BT2" s="14">
        <v>4.0714285714285712</v>
      </c>
      <c r="BU2" s="14">
        <v>4.0714285714285712</v>
      </c>
      <c r="BV2" s="14">
        <v>4.0714285714285712</v>
      </c>
      <c r="BW2" s="14">
        <v>4.0541871921182269</v>
      </c>
      <c r="BX2" s="14">
        <v>4.027093596059113</v>
      </c>
      <c r="BY2" s="14">
        <v>4.027093596059113</v>
      </c>
      <c r="BZ2" s="14">
        <v>4.0172413793103443</v>
      </c>
      <c r="CA2" s="14">
        <v>4.0172413793103443</v>
      </c>
      <c r="CB2" s="14">
        <v>4.014778325123153</v>
      </c>
      <c r="CC2" s="14">
        <v>4.014778325123153</v>
      </c>
      <c r="CD2" s="14">
        <v>4.014778325123153</v>
      </c>
      <c r="CE2" s="14">
        <v>3.9926108374384239</v>
      </c>
      <c r="CF2" s="14">
        <v>3.9679802955665022</v>
      </c>
      <c r="CG2" s="14">
        <v>3.9605911330049262</v>
      </c>
      <c r="CH2" s="14">
        <v>3.958128078817734</v>
      </c>
      <c r="CI2" s="14">
        <v>3.74384236453202</v>
      </c>
      <c r="CJ2" s="14">
        <v>3.74384236453202</v>
      </c>
      <c r="CK2" s="14">
        <v>3.74384236453202</v>
      </c>
      <c r="CL2" s="14">
        <v>3.7413793103448278</v>
      </c>
      <c r="CM2" s="14">
        <v>3.7389162561576357</v>
      </c>
      <c r="CN2" s="14">
        <v>3.7389162561576357</v>
      </c>
      <c r="CO2" s="14">
        <v>3.7339901477832513</v>
      </c>
      <c r="CP2" s="14">
        <v>3.7339901477832513</v>
      </c>
      <c r="CQ2" s="14">
        <v>3.7339901477832513</v>
      </c>
      <c r="CR2" s="14">
        <v>3.7339901477832513</v>
      </c>
      <c r="CS2" s="14">
        <v>3.7339901477832513</v>
      </c>
      <c r="CT2" s="14">
        <v>3.7339901477832513</v>
      </c>
      <c r="CU2" s="14">
        <v>3.7339901477832513</v>
      </c>
      <c r="CV2" s="14">
        <v>3.7339901477832513</v>
      </c>
      <c r="CW2" s="14">
        <v>3.7339901477832513</v>
      </c>
      <c r="CX2" s="14">
        <v>3.7339901477832513</v>
      </c>
      <c r="CY2" s="14">
        <v>3.7315270935960592</v>
      </c>
      <c r="CZ2" s="14">
        <v>3.7315270935960592</v>
      </c>
      <c r="DA2" s="14">
        <v>3.0233990147783252</v>
      </c>
      <c r="DB2" s="14">
        <v>3.0233990147783252</v>
      </c>
      <c r="DC2" s="14">
        <v>3.0233990147783252</v>
      </c>
      <c r="DD2" s="14">
        <v>3.0233990147783252</v>
      </c>
      <c r="DE2" s="14">
        <v>3.0233990147783252</v>
      </c>
      <c r="DF2" s="14">
        <v>3.0098522167487687</v>
      </c>
      <c r="DG2" s="14">
        <v>3.0098522167487687</v>
      </c>
      <c r="DH2" s="14">
        <v>3.0098522167487687</v>
      </c>
    </row>
    <row r="3" spans="1:112" s="14" customFormat="1" x14ac:dyDescent="0.25">
      <c r="A3" s="14" t="s">
        <v>69</v>
      </c>
      <c r="B3" s="14">
        <v>0</v>
      </c>
      <c r="C3" s="14">
        <v>0</v>
      </c>
      <c r="D3" s="14">
        <v>0</v>
      </c>
      <c r="E3" s="14">
        <v>0</v>
      </c>
      <c r="F3" s="14">
        <v>0</v>
      </c>
      <c r="G3" s="14">
        <v>0</v>
      </c>
      <c r="H3" s="14">
        <v>0</v>
      </c>
      <c r="I3" s="14">
        <v>0</v>
      </c>
      <c r="J3" s="14">
        <v>0</v>
      </c>
      <c r="K3" s="14">
        <v>0</v>
      </c>
      <c r="L3" s="14">
        <v>0</v>
      </c>
      <c r="M3" s="14">
        <v>0</v>
      </c>
      <c r="N3" s="14">
        <v>0</v>
      </c>
      <c r="O3" s="14">
        <v>0</v>
      </c>
      <c r="P3" s="14">
        <v>0</v>
      </c>
      <c r="Q3" s="14">
        <v>0</v>
      </c>
      <c r="R3" s="14">
        <v>1.2857142857142858</v>
      </c>
      <c r="S3" s="14">
        <v>1.4285714285714286</v>
      </c>
      <c r="T3" s="14">
        <v>1.7857142857142858</v>
      </c>
      <c r="U3" s="14">
        <v>1.7857142857142858</v>
      </c>
      <c r="V3" s="14">
        <v>1.7857142857142858</v>
      </c>
      <c r="W3" s="14">
        <v>1.7857142857142858</v>
      </c>
      <c r="X3" s="14">
        <v>2.0714285714285716</v>
      </c>
      <c r="Y3" s="14">
        <v>2.0714285714285716</v>
      </c>
      <c r="Z3" s="14">
        <v>2.4285714285714284</v>
      </c>
      <c r="AA3" s="14">
        <v>4.2142857142857144</v>
      </c>
      <c r="AB3" s="14">
        <v>4.2857142857142856</v>
      </c>
      <c r="AC3" s="14">
        <v>4.2857142857142856</v>
      </c>
      <c r="AD3" s="14">
        <v>4.2857142857142856</v>
      </c>
      <c r="AE3" s="14">
        <v>4.2857142857142856</v>
      </c>
      <c r="AF3" s="14">
        <v>4.2857142857142856</v>
      </c>
      <c r="AG3" s="14">
        <v>4.2857142857142856</v>
      </c>
      <c r="AH3" s="14">
        <v>4.2857142857142856</v>
      </c>
      <c r="AI3" s="14">
        <v>4.2857142857142856</v>
      </c>
      <c r="AJ3" s="14">
        <v>4.2857142857142856</v>
      </c>
      <c r="AK3" s="14">
        <v>4.2857142857142856</v>
      </c>
      <c r="AL3" s="14">
        <v>4.2857142857142856</v>
      </c>
      <c r="AM3" s="14">
        <v>4.2857142857142856</v>
      </c>
      <c r="AN3" s="14">
        <v>4.2857142857142856</v>
      </c>
      <c r="AO3" s="14">
        <v>4.2857142857142856</v>
      </c>
      <c r="AP3" s="14">
        <v>4.2857142857142856</v>
      </c>
      <c r="AQ3" s="14">
        <v>4.2857142857142856</v>
      </c>
      <c r="AR3" s="14">
        <v>4.2857142857142856</v>
      </c>
      <c r="AS3" s="14">
        <v>4.2857142857142856</v>
      </c>
      <c r="AT3" s="14">
        <v>4.2857142857142856</v>
      </c>
      <c r="AU3" s="14">
        <v>4.2857142857142856</v>
      </c>
      <c r="AV3" s="14">
        <v>4.2857142857142856</v>
      </c>
      <c r="AW3" s="14">
        <v>4.2857142857142856</v>
      </c>
      <c r="AX3" s="14">
        <v>4.2857142857142856</v>
      </c>
      <c r="AY3" s="14">
        <v>4.2857142857142856</v>
      </c>
      <c r="AZ3" s="14">
        <v>4.2857142857142856</v>
      </c>
      <c r="BA3" s="14">
        <v>4.2857142857142856</v>
      </c>
      <c r="BB3" s="14">
        <v>4.2857142857142856</v>
      </c>
      <c r="BC3" s="14">
        <v>4.2857142857142856</v>
      </c>
      <c r="BD3" s="14">
        <v>4.2857142857142856</v>
      </c>
      <c r="BE3" s="14">
        <v>4.2857142857142856</v>
      </c>
      <c r="BF3" s="14">
        <v>4.2857142857142856</v>
      </c>
      <c r="BG3" s="14">
        <v>3.7142857142857144</v>
      </c>
      <c r="BH3" s="14">
        <v>3.7142857142857144</v>
      </c>
      <c r="BI3" s="14">
        <v>3.7142857142857144</v>
      </c>
      <c r="BJ3" s="14">
        <v>3.7142857142857144</v>
      </c>
      <c r="BK3" s="14">
        <v>3.4285714285714284</v>
      </c>
      <c r="BL3" s="14">
        <v>3.4285714285714284</v>
      </c>
      <c r="BM3" s="14">
        <v>3.4285714285714284</v>
      </c>
      <c r="BN3" s="14">
        <v>3.4285714285714284</v>
      </c>
      <c r="BO3" s="14">
        <v>3.4285714285714284</v>
      </c>
      <c r="BP3" s="14">
        <v>3.4285714285714284</v>
      </c>
      <c r="BQ3" s="14">
        <v>3.4285714285714284</v>
      </c>
      <c r="BR3" s="14">
        <v>3.4285714285714284</v>
      </c>
      <c r="BS3" s="14">
        <v>3.4285714285714284</v>
      </c>
      <c r="BT3" s="14">
        <v>3.4285714285714284</v>
      </c>
      <c r="BU3" s="14">
        <v>3.4285714285714284</v>
      </c>
      <c r="BV3" s="14">
        <v>3.4285714285714284</v>
      </c>
      <c r="BW3" s="14">
        <v>3.4285714285714284</v>
      </c>
      <c r="BX3" s="14">
        <v>3.4285714285714284</v>
      </c>
      <c r="BY3" s="14">
        <v>3.4285714285714284</v>
      </c>
      <c r="BZ3" s="14">
        <v>3.4285714285714284</v>
      </c>
      <c r="CA3" s="14">
        <v>3.4285714285714284</v>
      </c>
      <c r="CB3" s="14">
        <v>3.4285714285714284</v>
      </c>
      <c r="CC3" s="14">
        <v>3.4285714285714284</v>
      </c>
      <c r="CD3" s="14">
        <v>3.4285714285714284</v>
      </c>
      <c r="CE3" s="14">
        <v>3.4285714285714284</v>
      </c>
      <c r="CF3" s="14">
        <v>3.4285714285714284</v>
      </c>
      <c r="CG3" s="14">
        <v>3.4285714285714284</v>
      </c>
      <c r="CH3" s="14">
        <v>3.4285714285714284</v>
      </c>
      <c r="CI3" s="14">
        <v>3.4285714285714284</v>
      </c>
      <c r="CJ3" s="14">
        <v>3.4285714285714284</v>
      </c>
      <c r="CK3" s="14">
        <v>3.3571428571428572</v>
      </c>
      <c r="CL3" s="14">
        <v>3.3571428571428572</v>
      </c>
      <c r="CM3" s="14">
        <v>3.3571428571428572</v>
      </c>
      <c r="CN3" s="14">
        <v>3.3571428571428572</v>
      </c>
      <c r="CO3" s="14">
        <v>3.3571428571428572</v>
      </c>
      <c r="CP3" s="14">
        <v>3.3571428571428572</v>
      </c>
      <c r="CQ3" s="14">
        <v>3.3571428571428572</v>
      </c>
      <c r="CR3" s="14">
        <v>3.3571428571428572</v>
      </c>
      <c r="CS3" s="14">
        <v>3.1428571428571428</v>
      </c>
      <c r="CT3" s="14">
        <v>3.1428571428571428</v>
      </c>
      <c r="CU3" s="14">
        <v>3.1428571428571428</v>
      </c>
      <c r="CV3" s="14">
        <v>3.1428571428571428</v>
      </c>
      <c r="CW3" s="14">
        <v>3.1428571428571428</v>
      </c>
      <c r="CX3" s="14">
        <v>3.1428571428571428</v>
      </c>
      <c r="CY3" s="14">
        <v>3.1428571428571428</v>
      </c>
      <c r="CZ3" s="14">
        <v>3.1428571428571428</v>
      </c>
      <c r="DA3" s="14">
        <v>3.1428571428571428</v>
      </c>
      <c r="DB3" s="14">
        <v>3.1428571428571428</v>
      </c>
      <c r="DC3" s="14">
        <v>3.1428571428571428</v>
      </c>
      <c r="DD3" s="14">
        <v>3.1428571428571428</v>
      </c>
      <c r="DE3" s="14">
        <v>3.1428571428571428</v>
      </c>
      <c r="DF3" s="14">
        <v>3.1428571428571428</v>
      </c>
      <c r="DG3" s="14">
        <v>2.8571428571428572</v>
      </c>
      <c r="DH3" s="14">
        <v>2.8571428571428572</v>
      </c>
    </row>
    <row r="4" spans="1:112" s="14" customFormat="1" x14ac:dyDescent="0.25">
      <c r="A4" s="14" t="s">
        <v>70</v>
      </c>
      <c r="B4" s="14">
        <v>0</v>
      </c>
      <c r="C4" s="14">
        <v>0</v>
      </c>
      <c r="D4" s="14">
        <v>0</v>
      </c>
      <c r="E4" s="14">
        <v>0</v>
      </c>
      <c r="F4" s="14">
        <v>0</v>
      </c>
      <c r="G4" s="14">
        <v>0</v>
      </c>
      <c r="H4" s="14">
        <v>0</v>
      </c>
      <c r="I4" s="14">
        <v>0</v>
      </c>
      <c r="J4" s="14">
        <v>0</v>
      </c>
      <c r="K4" s="14">
        <v>0</v>
      </c>
      <c r="L4" s="14">
        <v>0</v>
      </c>
      <c r="M4" s="14">
        <v>0</v>
      </c>
      <c r="N4" s="14">
        <v>0</v>
      </c>
      <c r="O4" s="14">
        <v>0</v>
      </c>
      <c r="P4" s="14">
        <v>0</v>
      </c>
      <c r="Q4" s="14">
        <v>0</v>
      </c>
      <c r="R4" s="14">
        <v>1.3571428571428572</v>
      </c>
      <c r="S4" s="14">
        <v>1.3571428571428572</v>
      </c>
      <c r="T4" s="14">
        <v>1.3571428571428572</v>
      </c>
      <c r="U4" s="14">
        <v>1.6428571428571428</v>
      </c>
      <c r="V4" s="14">
        <v>1.6428571428571428</v>
      </c>
      <c r="W4" s="14">
        <v>1.6428571428571428</v>
      </c>
      <c r="X4" s="14">
        <v>1.6428571428571428</v>
      </c>
      <c r="Y4" s="14">
        <v>1.9285714285714286</v>
      </c>
      <c r="Z4" s="14">
        <v>1.9285714285714286</v>
      </c>
      <c r="AA4" s="14">
        <v>1.9285714285714286</v>
      </c>
      <c r="AB4" s="14">
        <v>1.9285714285714286</v>
      </c>
      <c r="AC4" s="14">
        <v>1.9285714285714286</v>
      </c>
      <c r="AD4" s="14">
        <v>1.9285714285714286</v>
      </c>
      <c r="AE4" s="14">
        <v>1.9498933901918976</v>
      </c>
      <c r="AF4" s="14">
        <v>1.9498933901918976</v>
      </c>
      <c r="AG4" s="14">
        <v>1.9498933901918976</v>
      </c>
      <c r="AH4" s="14">
        <v>1.9498933901918976</v>
      </c>
      <c r="AI4" s="14">
        <v>3.4285714285714284</v>
      </c>
      <c r="AJ4" s="14">
        <v>3.4285714285714284</v>
      </c>
      <c r="AK4" s="14">
        <v>3.4285714285714284</v>
      </c>
      <c r="AL4" s="14">
        <v>3.4285714285714284</v>
      </c>
      <c r="AM4" s="14">
        <v>3.4285714285714284</v>
      </c>
      <c r="AN4" s="14">
        <v>3.4285714285714284</v>
      </c>
      <c r="AO4" s="14">
        <v>3.4285714285714284</v>
      </c>
      <c r="AP4" s="14">
        <v>3.4285714285714284</v>
      </c>
      <c r="AQ4" s="14">
        <v>3.4285714285714284</v>
      </c>
      <c r="AR4" s="14">
        <v>3.4285714285714284</v>
      </c>
      <c r="AS4" s="14">
        <v>3.4285714285714284</v>
      </c>
      <c r="AT4" s="14">
        <v>3.4285714285714284</v>
      </c>
      <c r="AU4" s="14">
        <v>3.4285714285714284</v>
      </c>
      <c r="AV4" s="14">
        <v>3.4285714285714284</v>
      </c>
      <c r="AW4" s="14">
        <v>3.4285714285714284</v>
      </c>
      <c r="AX4" s="14">
        <v>3.4285714285714284</v>
      </c>
      <c r="AY4" s="14">
        <v>3.4285714285714284</v>
      </c>
      <c r="AZ4" s="14">
        <v>3.4285714285714284</v>
      </c>
      <c r="BA4" s="14">
        <v>3.4285714285714284</v>
      </c>
      <c r="BB4" s="14">
        <v>3.4285714285714284</v>
      </c>
      <c r="BC4" s="14">
        <v>3.4285714285714284</v>
      </c>
      <c r="BD4" s="14">
        <v>3.4285714285714284</v>
      </c>
      <c r="BE4" s="14">
        <v>3.4285714285714284</v>
      </c>
      <c r="BF4" s="14">
        <v>3.4285714285714284</v>
      </c>
      <c r="BG4" s="14">
        <v>3.4285714285714284</v>
      </c>
      <c r="BH4" s="14">
        <v>3.4285714285714284</v>
      </c>
      <c r="BI4" s="14">
        <v>3.4285714285714284</v>
      </c>
      <c r="BJ4" s="14">
        <v>3.4285714285714284</v>
      </c>
      <c r="BK4" s="14">
        <v>3.4285714285714284</v>
      </c>
      <c r="BL4" s="14">
        <v>3.4285714285714284</v>
      </c>
      <c r="BM4" s="14">
        <v>3.4285714285714284</v>
      </c>
      <c r="BN4" s="14">
        <v>2.8144989339019193</v>
      </c>
      <c r="BO4" s="14">
        <v>2.8144989339019193</v>
      </c>
      <c r="BP4" s="14">
        <v>2.8144989339019193</v>
      </c>
      <c r="BQ4" s="14">
        <v>2.8144989339019193</v>
      </c>
      <c r="BR4" s="14">
        <v>2.8144989339019193</v>
      </c>
      <c r="BS4" s="14">
        <v>2.8144989339019193</v>
      </c>
      <c r="BT4" s="14">
        <v>2.8144989339019193</v>
      </c>
      <c r="BU4" s="14">
        <v>2.5970149253731343</v>
      </c>
      <c r="BV4" s="14">
        <v>2.5970149253731343</v>
      </c>
      <c r="BW4" s="14">
        <v>2.5970149253731343</v>
      </c>
      <c r="BX4" s="14">
        <v>2.5970149253731343</v>
      </c>
      <c r="BY4" s="14">
        <v>2.5970149253731343</v>
      </c>
      <c r="BZ4" s="14">
        <v>2.5970149253731343</v>
      </c>
      <c r="CA4" s="14">
        <v>2.5970149253731343</v>
      </c>
      <c r="CB4" s="14">
        <v>2.5</v>
      </c>
      <c r="CC4" s="14">
        <v>2.5</v>
      </c>
      <c r="CD4" s="14">
        <v>2.5</v>
      </c>
      <c r="CE4" s="14">
        <v>2.5</v>
      </c>
      <c r="CF4" s="14">
        <v>2.5</v>
      </c>
      <c r="CG4" s="14">
        <v>2.5</v>
      </c>
      <c r="CH4" s="14">
        <v>2.5</v>
      </c>
      <c r="CI4" s="14">
        <v>2.5</v>
      </c>
      <c r="CJ4" s="14">
        <v>2.5</v>
      </c>
      <c r="CK4" s="14">
        <v>2.5</v>
      </c>
      <c r="CL4" s="14">
        <v>2.5</v>
      </c>
      <c r="CM4" s="14">
        <v>2.5</v>
      </c>
      <c r="CN4" s="14">
        <v>2.5</v>
      </c>
      <c r="CO4" s="14">
        <v>2.5</v>
      </c>
      <c r="CP4" s="14">
        <v>2.5</v>
      </c>
      <c r="CQ4" s="14">
        <v>2.5</v>
      </c>
      <c r="CR4" s="14">
        <v>2.5</v>
      </c>
      <c r="CS4" s="14">
        <v>2.5</v>
      </c>
      <c r="CT4" s="14">
        <v>2.0906183368869935</v>
      </c>
      <c r="CU4" s="14">
        <v>2.0906183368869935</v>
      </c>
      <c r="CV4" s="14">
        <v>2.0906183368869935</v>
      </c>
      <c r="CW4" s="14">
        <v>2.0906183368869935</v>
      </c>
      <c r="CX4" s="14">
        <v>2.0906183368869935</v>
      </c>
      <c r="CY4" s="14">
        <v>2.0906183368869935</v>
      </c>
      <c r="CZ4" s="14">
        <v>2.0906183368869935</v>
      </c>
      <c r="DA4" s="14">
        <v>2.0906183368869935</v>
      </c>
      <c r="DB4" s="14">
        <v>2.0906183368869935</v>
      </c>
      <c r="DC4" s="14">
        <v>2.0906183368869935</v>
      </c>
      <c r="DD4" s="14">
        <v>2.0906183368869935</v>
      </c>
      <c r="DE4" s="14">
        <v>2.0906183368869935</v>
      </c>
      <c r="DF4" s="14">
        <v>2.0906183368869935</v>
      </c>
      <c r="DG4" s="14">
        <v>2.0906183368869935</v>
      </c>
      <c r="DH4" s="14">
        <v>2.0906183368869935</v>
      </c>
    </row>
    <row r="5" spans="1:112" s="14" customFormat="1" x14ac:dyDescent="0.25">
      <c r="A5" s="14" t="s">
        <v>68</v>
      </c>
      <c r="B5" s="14">
        <v>0</v>
      </c>
      <c r="C5" s="14">
        <v>0</v>
      </c>
      <c r="D5" s="14">
        <v>0</v>
      </c>
      <c r="E5" s="14">
        <v>0</v>
      </c>
      <c r="F5" s="14">
        <v>0</v>
      </c>
      <c r="G5" s="14">
        <v>0</v>
      </c>
      <c r="H5" s="14">
        <v>0</v>
      </c>
      <c r="I5" s="14">
        <v>0</v>
      </c>
      <c r="J5" s="14">
        <v>0</v>
      </c>
      <c r="K5" s="14">
        <v>0</v>
      </c>
      <c r="L5" s="14">
        <v>0</v>
      </c>
      <c r="M5" s="14">
        <v>0</v>
      </c>
      <c r="N5" s="14">
        <v>0</v>
      </c>
      <c r="O5" s="14">
        <v>0</v>
      </c>
      <c r="P5" s="14">
        <v>0</v>
      </c>
      <c r="Q5" s="14">
        <v>0</v>
      </c>
      <c r="R5" s="14">
        <v>0</v>
      </c>
      <c r="S5" s="14">
        <v>0.42857142857142855</v>
      </c>
      <c r="T5" s="14">
        <v>0.42857142857142855</v>
      </c>
      <c r="U5" s="14">
        <v>0.42857142857142855</v>
      </c>
      <c r="V5" s="14">
        <v>0.42857142857142855</v>
      </c>
      <c r="W5" s="14">
        <v>0.42857142857142855</v>
      </c>
      <c r="X5" s="14">
        <v>2.4285714285714284</v>
      </c>
      <c r="Y5" s="14">
        <v>2.5</v>
      </c>
      <c r="Z5" s="14">
        <v>2.5</v>
      </c>
      <c r="AA5" s="14">
        <v>2.5</v>
      </c>
      <c r="AB5" s="14">
        <v>2.5</v>
      </c>
      <c r="AC5" s="14">
        <v>2.5</v>
      </c>
      <c r="AD5" s="14">
        <v>2.5</v>
      </c>
      <c r="AE5" s="14">
        <v>2.5</v>
      </c>
      <c r="AF5" s="14">
        <v>2.5</v>
      </c>
      <c r="AG5" s="14">
        <v>2.2857142857142856</v>
      </c>
      <c r="AH5" s="14">
        <v>2.7857142857142856</v>
      </c>
      <c r="AI5" s="14">
        <v>3.0714285714285716</v>
      </c>
      <c r="AJ5" s="14">
        <v>3.0714285714285716</v>
      </c>
      <c r="AK5" s="14">
        <v>3.0714285714285716</v>
      </c>
      <c r="AL5" s="14">
        <v>3.0714285714285716</v>
      </c>
      <c r="AM5" s="14">
        <v>3.0714285714285716</v>
      </c>
      <c r="AN5" s="14">
        <v>3.0714285714285716</v>
      </c>
      <c r="AO5" s="14">
        <v>3.0714285714285716</v>
      </c>
      <c r="AP5" s="14">
        <v>3.0714285714285716</v>
      </c>
      <c r="AQ5" s="14">
        <v>3.0714285714285716</v>
      </c>
      <c r="AR5" s="14">
        <v>3.0714285714285716</v>
      </c>
      <c r="AS5" s="14">
        <v>3.0714285714285716</v>
      </c>
      <c r="AT5" s="14">
        <v>3.0714285714285716</v>
      </c>
      <c r="AU5" s="14">
        <v>3.0714285714285716</v>
      </c>
      <c r="AV5" s="14">
        <v>3.0714285714285716</v>
      </c>
      <c r="AW5" s="14">
        <v>3.0714285714285716</v>
      </c>
      <c r="AX5" s="14">
        <v>3.0714285714285716</v>
      </c>
      <c r="AY5" s="14">
        <v>3.0714285714285716</v>
      </c>
      <c r="AZ5" s="14">
        <v>3.0714285714285716</v>
      </c>
      <c r="BA5" s="14">
        <v>3.0714285714285716</v>
      </c>
      <c r="BB5" s="14">
        <v>3.0714285714285716</v>
      </c>
      <c r="BC5" s="14">
        <v>2.9285714285714284</v>
      </c>
      <c r="BD5" s="14">
        <v>2.9285714285714284</v>
      </c>
      <c r="BE5" s="14">
        <v>2.9285714285714284</v>
      </c>
      <c r="BF5" s="14">
        <v>2.9285714285714284</v>
      </c>
      <c r="BG5" s="14">
        <v>2.8571428571428572</v>
      </c>
      <c r="BH5" s="14">
        <v>2.8571428571428572</v>
      </c>
      <c r="BI5" s="14">
        <v>2.8571428571428572</v>
      </c>
      <c r="BJ5" s="14">
        <v>2.8571428571428572</v>
      </c>
      <c r="BK5" s="14">
        <v>2.5714285714285716</v>
      </c>
      <c r="BL5" s="14">
        <v>2.5714285714285716</v>
      </c>
      <c r="BM5" s="14">
        <v>2.5714285714285716</v>
      </c>
      <c r="BN5" s="14">
        <v>2.5714285714285716</v>
      </c>
      <c r="BO5" s="14">
        <v>2.5714285714285716</v>
      </c>
      <c r="BP5" s="14">
        <v>2.5714285714285716</v>
      </c>
      <c r="BQ5" s="14">
        <v>2.5714285714285716</v>
      </c>
      <c r="BR5" s="14">
        <v>2.5714285714285716</v>
      </c>
      <c r="BS5" s="14">
        <v>2.5714285714285716</v>
      </c>
      <c r="BT5" s="14">
        <v>2.5714285714285716</v>
      </c>
      <c r="BU5" s="14">
        <v>2.5714285714285716</v>
      </c>
      <c r="BV5" s="14">
        <v>2.5714285714285716</v>
      </c>
      <c r="BW5" s="14">
        <v>2.5714285714285716</v>
      </c>
      <c r="BX5" s="14">
        <v>2.5714285714285716</v>
      </c>
      <c r="BY5" s="14">
        <v>2.5714285714285716</v>
      </c>
      <c r="BZ5" s="14">
        <v>2.5714285714285716</v>
      </c>
      <c r="CA5" s="14">
        <v>2.5714285714285716</v>
      </c>
      <c r="CB5" s="14">
        <v>2.5714285714285716</v>
      </c>
      <c r="CC5" s="14">
        <v>2.5714285714285716</v>
      </c>
      <c r="CD5" s="14">
        <v>2.5714285714285716</v>
      </c>
      <c r="CE5" s="14">
        <v>2.5714285714285716</v>
      </c>
      <c r="CF5" s="14">
        <v>2.5714285714285716</v>
      </c>
      <c r="CG5" s="14">
        <v>2.5714285714285716</v>
      </c>
      <c r="CH5" s="14">
        <v>2.5714285714285716</v>
      </c>
      <c r="CI5" s="14">
        <v>2.5714285714285716</v>
      </c>
      <c r="CJ5" s="14">
        <v>2.5714285714285716</v>
      </c>
      <c r="CK5" s="14">
        <v>2.5714285714285716</v>
      </c>
      <c r="CL5" s="14">
        <v>2.5714285714285716</v>
      </c>
      <c r="CM5" s="14">
        <v>2.5714285714285716</v>
      </c>
      <c r="CN5" s="14">
        <v>2.5714285714285716</v>
      </c>
      <c r="CO5" s="14">
        <v>2.5714285714285716</v>
      </c>
      <c r="CP5" s="14">
        <v>2.3571428571428572</v>
      </c>
      <c r="CQ5" s="14">
        <v>2.3571428571428572</v>
      </c>
      <c r="CR5" s="14">
        <v>2.3571428571428572</v>
      </c>
      <c r="CS5" s="14">
        <v>2.3571428571428572</v>
      </c>
      <c r="CT5" s="14">
        <v>2.3571428571428572</v>
      </c>
      <c r="CU5" s="14">
        <v>2.3571428571428572</v>
      </c>
      <c r="CV5" s="14">
        <v>2.3571428571428572</v>
      </c>
      <c r="CW5" s="14">
        <v>2.3571428571428572</v>
      </c>
      <c r="CX5" s="14">
        <v>2.3571428571428572</v>
      </c>
      <c r="CY5" s="14">
        <v>2.3571428571428572</v>
      </c>
      <c r="CZ5" s="14">
        <v>2.3571428571428572</v>
      </c>
      <c r="DA5" s="14">
        <v>2.3571428571428572</v>
      </c>
      <c r="DB5" s="14">
        <v>2.3571428571428572</v>
      </c>
      <c r="DC5" s="14">
        <v>2.3571428571428572</v>
      </c>
      <c r="DD5" s="14">
        <v>2.3571428571428572</v>
      </c>
      <c r="DE5" s="14">
        <v>2.2142857142857144</v>
      </c>
      <c r="DF5" s="14">
        <v>2.2142857142857144</v>
      </c>
      <c r="DG5" s="14">
        <v>2.2142857142857144</v>
      </c>
      <c r="DH5" s="14">
        <v>2.2142857142857144</v>
      </c>
    </row>
    <row r="6" spans="1:112" s="14" customFormat="1" x14ac:dyDescent="0.25">
      <c r="A6" s="14" t="s">
        <v>71</v>
      </c>
      <c r="B6" s="14">
        <v>0</v>
      </c>
      <c r="C6" s="14">
        <v>0</v>
      </c>
      <c r="D6" s="14">
        <v>0</v>
      </c>
      <c r="E6" s="14">
        <v>0</v>
      </c>
      <c r="F6" s="14">
        <v>0</v>
      </c>
      <c r="G6" s="14">
        <v>0</v>
      </c>
      <c r="H6" s="14">
        <v>0</v>
      </c>
      <c r="I6" s="14">
        <v>0</v>
      </c>
      <c r="J6" s="14">
        <v>0</v>
      </c>
      <c r="K6" s="14">
        <v>0</v>
      </c>
      <c r="L6" s="14">
        <v>0</v>
      </c>
      <c r="M6" s="14">
        <v>0</v>
      </c>
      <c r="N6" s="14">
        <v>0.42857142857142855</v>
      </c>
      <c r="O6" s="14">
        <v>0.42857142857142855</v>
      </c>
      <c r="P6" s="14">
        <v>0.42857142857142855</v>
      </c>
      <c r="Q6" s="14">
        <v>1</v>
      </c>
      <c r="R6" s="14">
        <v>1.5714285714285714</v>
      </c>
      <c r="S6" s="14">
        <v>2</v>
      </c>
      <c r="T6" s="14">
        <v>2</v>
      </c>
      <c r="U6" s="14">
        <v>2.0714285714285716</v>
      </c>
      <c r="V6" s="14">
        <v>3.7142857142857144</v>
      </c>
      <c r="W6" s="14">
        <v>3.7142857142857144</v>
      </c>
      <c r="X6" s="14">
        <v>3.7142857142857144</v>
      </c>
      <c r="Y6" s="14">
        <v>3.7142857142857144</v>
      </c>
      <c r="Z6" s="14">
        <v>3.7142857142857144</v>
      </c>
      <c r="AA6" s="14">
        <v>4</v>
      </c>
      <c r="AB6" s="14">
        <v>4</v>
      </c>
      <c r="AC6" s="14">
        <v>4</v>
      </c>
      <c r="AD6" s="14">
        <v>4</v>
      </c>
      <c r="AE6" s="14">
        <v>4</v>
      </c>
      <c r="AF6" s="14">
        <v>4</v>
      </c>
      <c r="AG6" s="14">
        <v>4</v>
      </c>
      <c r="AH6" s="14">
        <v>4</v>
      </c>
      <c r="AI6" s="14">
        <v>4</v>
      </c>
      <c r="AJ6" s="14">
        <v>4</v>
      </c>
      <c r="AK6" s="14">
        <v>4</v>
      </c>
      <c r="AL6" s="14">
        <v>4</v>
      </c>
      <c r="AM6" s="14">
        <v>4</v>
      </c>
      <c r="AN6" s="14">
        <v>4</v>
      </c>
      <c r="AO6" s="14">
        <v>4</v>
      </c>
      <c r="AP6" s="14">
        <v>4</v>
      </c>
      <c r="AQ6" s="14">
        <v>4</v>
      </c>
      <c r="AR6" s="14">
        <v>4</v>
      </c>
      <c r="AS6" s="14">
        <v>4</v>
      </c>
      <c r="AT6" s="14">
        <v>4</v>
      </c>
      <c r="AU6" s="14">
        <v>4</v>
      </c>
      <c r="AV6" s="14">
        <v>4</v>
      </c>
      <c r="AW6" s="14">
        <v>4</v>
      </c>
      <c r="AX6" s="14">
        <v>4</v>
      </c>
      <c r="AY6" s="14">
        <v>4</v>
      </c>
      <c r="AZ6" s="14">
        <v>4</v>
      </c>
      <c r="BA6" s="14">
        <v>4</v>
      </c>
      <c r="BB6" s="14">
        <v>4</v>
      </c>
      <c r="BC6" s="14">
        <v>4</v>
      </c>
      <c r="BD6" s="14">
        <v>4</v>
      </c>
      <c r="BE6" s="14">
        <v>4</v>
      </c>
      <c r="BF6" s="14">
        <v>4</v>
      </c>
      <c r="BG6" s="14">
        <v>4</v>
      </c>
      <c r="BH6" s="14">
        <v>4</v>
      </c>
      <c r="BI6" s="14">
        <v>4</v>
      </c>
      <c r="BJ6" s="14">
        <v>4</v>
      </c>
      <c r="BK6" s="14">
        <v>3.6428571428571428</v>
      </c>
      <c r="BL6" s="14">
        <v>3.6428571428571428</v>
      </c>
      <c r="BM6" s="14">
        <v>3.6428571428571428</v>
      </c>
      <c r="BN6" s="14">
        <v>3.6428571428571428</v>
      </c>
      <c r="BO6" s="14">
        <v>3.6428571428571428</v>
      </c>
      <c r="BP6" s="14">
        <v>3.6428571428571428</v>
      </c>
      <c r="BQ6" s="14">
        <v>3.6428571428571428</v>
      </c>
      <c r="BR6" s="14">
        <v>3.6428571428571428</v>
      </c>
      <c r="BS6" s="14">
        <v>3.6428571428571428</v>
      </c>
      <c r="BT6" s="14">
        <v>3.6428571428571428</v>
      </c>
      <c r="BU6" s="14">
        <v>3.6428571428571428</v>
      </c>
      <c r="BV6" s="14">
        <v>3.6428571428571428</v>
      </c>
      <c r="BW6" s="14">
        <v>3.6428571428571428</v>
      </c>
      <c r="BX6" s="14">
        <v>3.6428571428571428</v>
      </c>
      <c r="BY6" s="14">
        <v>3.6428571428571428</v>
      </c>
      <c r="BZ6" s="14">
        <v>3.6428571428571428</v>
      </c>
      <c r="CA6" s="14">
        <v>3.6428571428571428</v>
      </c>
      <c r="CB6" s="14">
        <v>3.6428571428571428</v>
      </c>
      <c r="CC6" s="14">
        <v>3.6428571428571428</v>
      </c>
      <c r="CD6" s="14">
        <v>3.6428571428571428</v>
      </c>
      <c r="CE6" s="14">
        <v>3.6428571428571428</v>
      </c>
      <c r="CF6" s="14">
        <v>3.6428571428571428</v>
      </c>
      <c r="CG6" s="14">
        <v>3.6428571428571428</v>
      </c>
      <c r="CH6" s="14">
        <v>3.6428571428571428</v>
      </c>
      <c r="CI6" s="14">
        <v>3.6428571428571428</v>
      </c>
      <c r="CJ6" s="14">
        <v>3.6428571428571428</v>
      </c>
      <c r="CK6" s="14">
        <v>3.6428571428571428</v>
      </c>
      <c r="CL6" s="14">
        <v>3.6428571428571428</v>
      </c>
      <c r="CM6" s="14">
        <v>2.9285714285714284</v>
      </c>
      <c r="CN6" s="14">
        <v>2.9285714285714284</v>
      </c>
      <c r="CO6" s="14">
        <v>2.9285714285714284</v>
      </c>
      <c r="CP6" s="14">
        <v>2.9285714285714284</v>
      </c>
      <c r="CQ6" s="14">
        <v>2.9285714285714284</v>
      </c>
      <c r="CR6" s="14">
        <v>2.9285714285714284</v>
      </c>
      <c r="CS6" s="14">
        <v>2.9285714285714284</v>
      </c>
      <c r="CT6" s="14">
        <v>2.9285714285714284</v>
      </c>
      <c r="CU6" s="14">
        <v>2.9285714285714284</v>
      </c>
      <c r="CV6" s="14">
        <v>2.9285714285714284</v>
      </c>
      <c r="CW6" s="14">
        <v>2.9285714285714284</v>
      </c>
      <c r="CX6" s="14">
        <v>2.9285714285714284</v>
      </c>
      <c r="CY6" s="14">
        <v>2.9285714285714284</v>
      </c>
      <c r="CZ6" s="14">
        <v>2.9285714285714284</v>
      </c>
      <c r="DA6" s="14">
        <v>2.9285714285714284</v>
      </c>
      <c r="DB6" s="14">
        <v>2.9285714285714284</v>
      </c>
      <c r="DC6" s="14">
        <v>2.9285714285714284</v>
      </c>
      <c r="DD6" s="14">
        <v>2.9285714285714284</v>
      </c>
      <c r="DE6" s="14">
        <v>2.9285714285714284</v>
      </c>
      <c r="DF6" s="14">
        <v>2.9285714285714284</v>
      </c>
      <c r="DG6" s="14">
        <v>2.9285714285714284</v>
      </c>
      <c r="DH6" s="14">
        <v>2.9285714285714284</v>
      </c>
    </row>
    <row r="7" spans="1:112" s="14" customFormat="1" x14ac:dyDescent="0.25">
      <c r="A7" s="14" t="s">
        <v>72</v>
      </c>
      <c r="B7" s="14">
        <v>0</v>
      </c>
      <c r="C7" s="14">
        <v>0</v>
      </c>
      <c r="D7" s="14">
        <v>0</v>
      </c>
      <c r="E7" s="14">
        <v>0</v>
      </c>
      <c r="F7" s="14">
        <v>0</v>
      </c>
      <c r="G7" s="14">
        <v>0</v>
      </c>
      <c r="H7" s="14">
        <v>0</v>
      </c>
      <c r="I7" s="14">
        <v>0</v>
      </c>
      <c r="J7" s="14">
        <v>0</v>
      </c>
      <c r="K7" s="14">
        <v>0</v>
      </c>
      <c r="L7" s="14">
        <v>0</v>
      </c>
      <c r="M7" s="14">
        <v>0.21428571428571427</v>
      </c>
      <c r="N7" s="14">
        <v>0.8571428571428571</v>
      </c>
      <c r="O7" s="14">
        <v>0.8571428571428571</v>
      </c>
      <c r="P7" s="14">
        <v>0.8571428571428571</v>
      </c>
      <c r="Q7" s="14">
        <v>2.3571428571428572</v>
      </c>
      <c r="R7" s="14">
        <v>2.3571428571428572</v>
      </c>
      <c r="S7" s="14">
        <v>2.3571428571428572</v>
      </c>
      <c r="T7" s="14">
        <v>2.3571428571428572</v>
      </c>
      <c r="U7" s="14">
        <v>2.3571428571428572</v>
      </c>
      <c r="V7" s="14">
        <v>2.3571428571428572</v>
      </c>
      <c r="W7" s="14">
        <v>2.3571428571428572</v>
      </c>
      <c r="X7" s="14">
        <v>3.5</v>
      </c>
      <c r="Y7" s="14">
        <v>3.5</v>
      </c>
      <c r="Z7" s="14">
        <v>3.5</v>
      </c>
      <c r="AA7" s="14">
        <v>3.5</v>
      </c>
      <c r="AB7" s="14">
        <v>3.5</v>
      </c>
      <c r="AC7" s="14">
        <v>3.5</v>
      </c>
      <c r="AD7" s="14">
        <v>3.5</v>
      </c>
      <c r="AE7" s="14">
        <v>3.5</v>
      </c>
      <c r="AF7" s="14">
        <v>3.5</v>
      </c>
      <c r="AG7" s="14">
        <v>3.5</v>
      </c>
      <c r="AH7" s="14">
        <v>3.5</v>
      </c>
      <c r="AI7" s="14">
        <v>3.5</v>
      </c>
      <c r="AJ7" s="14">
        <v>3.5</v>
      </c>
      <c r="AK7" s="14">
        <v>3.5</v>
      </c>
      <c r="AL7" s="14">
        <v>3.5</v>
      </c>
      <c r="AM7" s="14">
        <v>3.5</v>
      </c>
      <c r="AN7" s="14">
        <v>3.5</v>
      </c>
      <c r="AO7" s="14">
        <v>3.5714285714285716</v>
      </c>
      <c r="AP7" s="14">
        <v>3.5714285714285716</v>
      </c>
      <c r="AQ7" s="14">
        <v>3.5714285714285716</v>
      </c>
      <c r="AR7" s="14">
        <v>3.5714285714285716</v>
      </c>
      <c r="AS7" s="14">
        <v>3.5714285714285716</v>
      </c>
      <c r="AT7" s="14">
        <v>3.5714285714285716</v>
      </c>
      <c r="AU7" s="14">
        <v>3.5714285714285716</v>
      </c>
      <c r="AV7" s="14">
        <v>3.5714285714285716</v>
      </c>
      <c r="AW7" s="14">
        <v>3.5714285714285716</v>
      </c>
      <c r="AX7" s="14">
        <v>3.5714285714285716</v>
      </c>
      <c r="AY7" s="14">
        <v>3.5714285714285716</v>
      </c>
      <c r="AZ7" s="14">
        <v>3.5714285714285716</v>
      </c>
      <c r="BA7" s="14">
        <v>3.5714285714285716</v>
      </c>
      <c r="BB7" s="14">
        <v>3.5714285714285716</v>
      </c>
      <c r="BC7" s="14">
        <v>3.5714285714285716</v>
      </c>
      <c r="BD7" s="14">
        <v>3.5714285714285716</v>
      </c>
      <c r="BE7" s="14">
        <v>3.5714285714285716</v>
      </c>
      <c r="BF7" s="14">
        <v>3.5714285714285716</v>
      </c>
      <c r="BG7" s="14">
        <v>3.5714285714285716</v>
      </c>
      <c r="BH7" s="14">
        <v>3.5714285714285716</v>
      </c>
      <c r="BI7" s="14">
        <v>3.5714285714285716</v>
      </c>
      <c r="BJ7" s="14">
        <v>3.5714285714285716</v>
      </c>
      <c r="BK7" s="14">
        <v>3.5714285714285716</v>
      </c>
      <c r="BL7" s="14">
        <v>3.5714285714285716</v>
      </c>
      <c r="BM7" s="14">
        <v>3.5714285714285716</v>
      </c>
      <c r="BN7" s="14">
        <v>3.5714285714285716</v>
      </c>
      <c r="BO7" s="14">
        <v>3.5714285714285716</v>
      </c>
      <c r="BP7" s="14">
        <v>3.5714285714285716</v>
      </c>
      <c r="BQ7" s="14">
        <v>3.5714285714285716</v>
      </c>
      <c r="BR7" s="14">
        <v>3.5714285714285716</v>
      </c>
      <c r="BS7" s="14">
        <v>3.5714285714285716</v>
      </c>
      <c r="BT7" s="14">
        <v>3.5714285714285716</v>
      </c>
      <c r="BU7" s="14">
        <v>3.5714285714285716</v>
      </c>
      <c r="BV7" s="14">
        <v>3.5714285714285716</v>
      </c>
      <c r="BW7" s="14">
        <v>3.5714285714285716</v>
      </c>
      <c r="BX7" s="14">
        <v>3.5714285714285716</v>
      </c>
      <c r="BY7" s="14">
        <v>2.5714285714285716</v>
      </c>
      <c r="BZ7" s="14">
        <v>2.5714285714285716</v>
      </c>
      <c r="CA7" s="14">
        <v>2.5714285714285716</v>
      </c>
      <c r="CB7" s="14">
        <v>2.5714285714285716</v>
      </c>
      <c r="CC7" s="14">
        <v>2.5714285714285716</v>
      </c>
      <c r="CD7" s="14">
        <v>2.5714285714285716</v>
      </c>
      <c r="CE7" s="14">
        <v>2.5714285714285716</v>
      </c>
      <c r="CF7" s="14">
        <v>2.5714285714285716</v>
      </c>
      <c r="CG7" s="14">
        <v>2.5714285714285716</v>
      </c>
      <c r="CH7" s="14">
        <v>2.5714285714285716</v>
      </c>
      <c r="CI7" s="14">
        <v>2.5714285714285716</v>
      </c>
      <c r="CJ7" s="14">
        <v>2.5714285714285716</v>
      </c>
      <c r="CK7" s="14">
        <v>2.5714285714285716</v>
      </c>
      <c r="CL7" s="14">
        <v>2.5714285714285716</v>
      </c>
      <c r="CM7" s="14">
        <v>2.5714285714285716</v>
      </c>
      <c r="CN7" s="14">
        <v>2.5714285714285716</v>
      </c>
      <c r="CO7" s="14">
        <v>2.5714285714285716</v>
      </c>
      <c r="CP7" s="14">
        <v>2.5714285714285716</v>
      </c>
      <c r="CQ7" s="14">
        <v>2.5714285714285716</v>
      </c>
      <c r="CR7" s="14">
        <v>2.5714285714285716</v>
      </c>
      <c r="CS7" s="14">
        <v>2.5714285714285716</v>
      </c>
      <c r="CT7" s="14">
        <v>2.2857142857142856</v>
      </c>
      <c r="CU7" s="14">
        <v>2.2857142857142856</v>
      </c>
      <c r="CV7" s="14">
        <v>2.2857142857142856</v>
      </c>
      <c r="CW7" s="14">
        <v>2.2857142857142856</v>
      </c>
      <c r="CX7" s="14">
        <v>2.2857142857142856</v>
      </c>
      <c r="CY7" s="14">
        <v>2.2857142857142856</v>
      </c>
      <c r="CZ7" s="14">
        <v>2.2857142857142856</v>
      </c>
      <c r="DA7" s="14">
        <v>2.2857142857142856</v>
      </c>
      <c r="DB7" s="14">
        <v>2.2857142857142856</v>
      </c>
      <c r="DC7" s="14">
        <v>2.2857142857142856</v>
      </c>
      <c r="DD7" s="14">
        <v>2.2857142857142856</v>
      </c>
      <c r="DE7" s="14">
        <v>2.2857142857142856</v>
      </c>
      <c r="DF7" s="14">
        <v>2.2857142857142856</v>
      </c>
      <c r="DG7" s="14">
        <v>2.2857142857142856</v>
      </c>
      <c r="DH7" s="14">
        <v>2.2857142857142856</v>
      </c>
    </row>
    <row r="8" spans="1:112" s="14" customFormat="1" x14ac:dyDescent="0.25">
      <c r="A8" s="14" t="s">
        <v>73</v>
      </c>
      <c r="B8" s="14">
        <v>0</v>
      </c>
      <c r="C8" s="14">
        <v>0</v>
      </c>
      <c r="D8" s="14">
        <v>0</v>
      </c>
      <c r="E8" s="14">
        <v>0</v>
      </c>
      <c r="F8" s="14">
        <v>0</v>
      </c>
      <c r="G8" s="14">
        <v>0</v>
      </c>
      <c r="H8" s="14">
        <v>0</v>
      </c>
      <c r="I8" s="14">
        <v>0</v>
      </c>
      <c r="J8" s="14">
        <v>0</v>
      </c>
      <c r="K8" s="14">
        <v>0</v>
      </c>
      <c r="L8" s="14">
        <v>0</v>
      </c>
      <c r="M8" s="14">
        <v>0</v>
      </c>
      <c r="N8" s="14">
        <v>1</v>
      </c>
      <c r="O8" s="14">
        <v>1</v>
      </c>
      <c r="P8" s="14">
        <v>1.9285714285714286</v>
      </c>
      <c r="Q8" s="14">
        <v>1.9285714285714286</v>
      </c>
      <c r="R8" s="14">
        <v>2.2142857142857144</v>
      </c>
      <c r="S8" s="14">
        <v>2.2142857142857144</v>
      </c>
      <c r="T8" s="14">
        <v>2.2142857142857144</v>
      </c>
      <c r="U8" s="14">
        <v>2.2142857142857144</v>
      </c>
      <c r="V8" s="14">
        <v>2.2142857142857144</v>
      </c>
      <c r="W8" s="14">
        <v>2.2142857142857144</v>
      </c>
      <c r="X8" s="14">
        <v>2.5</v>
      </c>
      <c r="Y8" s="14">
        <v>3.7857142857142856</v>
      </c>
      <c r="Z8" s="14">
        <v>3.7857142857142856</v>
      </c>
      <c r="AA8" s="14">
        <v>3.7857142857142856</v>
      </c>
      <c r="AB8" s="14">
        <v>3.7857142857142856</v>
      </c>
      <c r="AC8" s="14">
        <v>3.7857142857142856</v>
      </c>
      <c r="AD8" s="14">
        <v>3.7857142857142856</v>
      </c>
      <c r="AE8" s="14">
        <v>3.7857142857142856</v>
      </c>
      <c r="AF8" s="14">
        <v>3.7857142857142856</v>
      </c>
      <c r="AG8" s="14">
        <v>3.7857142857142856</v>
      </c>
      <c r="AH8" s="14">
        <v>3.7857142857142856</v>
      </c>
      <c r="AI8" s="14">
        <v>3.7857142857142856</v>
      </c>
      <c r="AJ8" s="14">
        <v>3.7857142857142856</v>
      </c>
      <c r="AK8" s="14">
        <v>3.7857142857142856</v>
      </c>
      <c r="AL8" s="14">
        <v>3.7857142857142856</v>
      </c>
      <c r="AM8" s="14">
        <v>3.7857142857142856</v>
      </c>
      <c r="AN8" s="14">
        <v>3.7857142857142856</v>
      </c>
      <c r="AO8" s="14">
        <v>3.7857142857142856</v>
      </c>
      <c r="AP8" s="14">
        <v>3.7857142857142856</v>
      </c>
      <c r="AQ8" s="14">
        <v>3.7857142857142856</v>
      </c>
      <c r="AR8" s="14">
        <v>3.7857142857142856</v>
      </c>
      <c r="AS8" s="14">
        <v>3.7857142857142856</v>
      </c>
      <c r="AT8" s="14">
        <v>3.7857142857142856</v>
      </c>
      <c r="AU8" s="14">
        <v>3.7857142857142856</v>
      </c>
      <c r="AV8" s="14">
        <v>3.7857142857142856</v>
      </c>
      <c r="AW8" s="14">
        <v>3.7857142857142856</v>
      </c>
      <c r="AX8" s="14">
        <v>3.7857142857142856</v>
      </c>
      <c r="AY8" s="14">
        <v>3.7857142857142856</v>
      </c>
      <c r="AZ8" s="14">
        <v>3.7857142857142856</v>
      </c>
      <c r="BA8" s="14">
        <v>3.7857142857142856</v>
      </c>
      <c r="BB8" s="14">
        <v>3.7857142857142856</v>
      </c>
      <c r="BC8" s="14">
        <v>3.7857142857142856</v>
      </c>
      <c r="BD8" s="14">
        <v>3.7857142857142856</v>
      </c>
      <c r="BE8" s="14">
        <v>3.7857142857142856</v>
      </c>
      <c r="BF8" s="14">
        <v>3.7857142857142856</v>
      </c>
      <c r="BG8" s="14">
        <v>3.7857142857142856</v>
      </c>
      <c r="BH8" s="14">
        <v>3.7857142857142856</v>
      </c>
      <c r="BI8" s="14">
        <v>3.7857142857142856</v>
      </c>
      <c r="BJ8" s="14">
        <v>3.7857142857142856</v>
      </c>
      <c r="BK8" s="14">
        <v>3.7857142857142856</v>
      </c>
      <c r="BL8" s="14">
        <v>3.7857142857142856</v>
      </c>
      <c r="BM8" s="14">
        <v>3.7857142857142856</v>
      </c>
      <c r="BN8" s="14">
        <v>3.7857142857142856</v>
      </c>
      <c r="BO8" s="14">
        <v>3.7857142857142856</v>
      </c>
      <c r="BP8" s="14">
        <v>3.7857142857142856</v>
      </c>
      <c r="BQ8" s="14">
        <v>3.7857142857142856</v>
      </c>
      <c r="BR8" s="14">
        <v>3.7857142857142856</v>
      </c>
      <c r="BS8" s="14">
        <v>3.7857142857142856</v>
      </c>
      <c r="BT8" s="14">
        <v>3.7857142857142856</v>
      </c>
      <c r="BU8" s="14">
        <v>3.7857142857142856</v>
      </c>
      <c r="BV8" s="14">
        <v>3.7857142857142856</v>
      </c>
      <c r="BW8" s="14">
        <v>3.7857142857142856</v>
      </c>
      <c r="BX8" s="14">
        <v>3.7857142857142856</v>
      </c>
      <c r="BY8" s="14">
        <v>3.7857142857142856</v>
      </c>
      <c r="BZ8" s="14">
        <v>3.7857142857142856</v>
      </c>
      <c r="CA8" s="14">
        <v>3.7857142857142856</v>
      </c>
      <c r="CB8" s="14">
        <v>3.7142857142857144</v>
      </c>
      <c r="CC8" s="14">
        <v>3.7142857142857144</v>
      </c>
      <c r="CD8" s="14">
        <v>3.7142857142857144</v>
      </c>
      <c r="CE8" s="14">
        <v>3.7142857142857144</v>
      </c>
      <c r="CF8" s="14">
        <v>3.7142857142857144</v>
      </c>
      <c r="CG8" s="14">
        <v>3.7142857142857144</v>
      </c>
      <c r="CH8" s="14">
        <v>3.7142857142857144</v>
      </c>
      <c r="CI8" s="14">
        <v>3.4285714285714284</v>
      </c>
      <c r="CJ8" s="14">
        <v>3.4285714285714284</v>
      </c>
      <c r="CK8" s="14">
        <v>3.4285714285714284</v>
      </c>
      <c r="CL8" s="14">
        <v>3.4285714285714284</v>
      </c>
      <c r="CM8" s="14">
        <v>3.4285714285714284</v>
      </c>
      <c r="CN8" s="14">
        <v>3.4285714285714284</v>
      </c>
      <c r="CO8" s="14">
        <v>3.4285714285714284</v>
      </c>
      <c r="CP8" s="14">
        <v>3.4285714285714284</v>
      </c>
      <c r="CQ8" s="14">
        <v>3.4285714285714284</v>
      </c>
      <c r="CR8" s="14">
        <v>3.4285714285714284</v>
      </c>
      <c r="CS8" s="14">
        <v>3.4285714285714284</v>
      </c>
      <c r="CT8" s="14">
        <v>3.4285714285714284</v>
      </c>
      <c r="CU8" s="14">
        <v>3.4285714285714284</v>
      </c>
      <c r="CV8" s="14">
        <v>3.4285714285714284</v>
      </c>
      <c r="CW8" s="14">
        <v>3.1428571428571428</v>
      </c>
      <c r="CX8" s="14">
        <v>3.1428571428571428</v>
      </c>
      <c r="CY8" s="14">
        <v>3.1428571428571428</v>
      </c>
      <c r="CZ8" s="14">
        <v>3.1428571428571428</v>
      </c>
      <c r="DA8" s="14">
        <v>3.1428571428571428</v>
      </c>
      <c r="DB8" s="14">
        <v>3.1428571428571428</v>
      </c>
      <c r="DC8" s="14">
        <v>3.1428571428571428</v>
      </c>
      <c r="DD8" s="14">
        <v>3.1428571428571428</v>
      </c>
      <c r="DE8" s="14">
        <v>3.1428571428571428</v>
      </c>
      <c r="DF8" s="14">
        <v>3.1428571428571428</v>
      </c>
      <c r="DG8" s="14">
        <v>3.1428571428571428</v>
      </c>
      <c r="DH8" s="14">
        <v>3.1428571428571428</v>
      </c>
    </row>
    <row r="9" spans="1:112" s="14" customFormat="1" x14ac:dyDescent="0.25">
      <c r="A9" s="14" t="s">
        <v>74</v>
      </c>
      <c r="B9" s="14">
        <v>0</v>
      </c>
      <c r="C9" s="14">
        <v>0</v>
      </c>
      <c r="D9" s="14">
        <v>0</v>
      </c>
      <c r="E9" s="14">
        <v>0</v>
      </c>
      <c r="F9" s="14">
        <v>0</v>
      </c>
      <c r="G9" s="14">
        <v>0</v>
      </c>
      <c r="H9" s="14">
        <v>0</v>
      </c>
      <c r="I9" s="14">
        <v>0</v>
      </c>
      <c r="J9" s="14">
        <v>0</v>
      </c>
      <c r="K9" s="14">
        <v>0</v>
      </c>
      <c r="L9" s="14">
        <v>0</v>
      </c>
      <c r="M9" s="14">
        <v>0.21428571428571427</v>
      </c>
      <c r="N9" s="14">
        <v>0.21428571428571427</v>
      </c>
      <c r="O9" s="14">
        <v>0.21428571428571427</v>
      </c>
      <c r="P9" s="14">
        <v>0.21428571428571427</v>
      </c>
      <c r="Q9" s="14">
        <v>2.2142857142857144</v>
      </c>
      <c r="R9" s="14">
        <v>2.2142857142857144</v>
      </c>
      <c r="S9" s="14">
        <v>2.7857142857142856</v>
      </c>
      <c r="T9" s="14">
        <v>2.7857142857142856</v>
      </c>
      <c r="U9" s="14">
        <v>2.7857142857142856</v>
      </c>
      <c r="V9" s="14">
        <v>3.2857142857142856</v>
      </c>
      <c r="W9" s="14">
        <v>3.3571428571428572</v>
      </c>
      <c r="X9" s="14">
        <v>3.3571428571428572</v>
      </c>
      <c r="Y9" s="14">
        <v>3.7142857142857144</v>
      </c>
      <c r="Z9" s="14">
        <v>3.7142857142857144</v>
      </c>
      <c r="AA9" s="14">
        <v>3.7142857142857144</v>
      </c>
      <c r="AB9" s="14">
        <v>3.7142857142857144</v>
      </c>
      <c r="AC9" s="14">
        <v>3.7142857142857144</v>
      </c>
      <c r="AD9" s="14">
        <v>3.7142857142857144</v>
      </c>
      <c r="AE9" s="14">
        <v>3.7142857142857144</v>
      </c>
      <c r="AF9" s="14">
        <v>3.7142857142857144</v>
      </c>
      <c r="AG9" s="14">
        <v>4</v>
      </c>
      <c r="AH9" s="14">
        <v>4</v>
      </c>
      <c r="AI9" s="14">
        <v>4</v>
      </c>
      <c r="AJ9" s="14">
        <v>4</v>
      </c>
      <c r="AK9" s="14">
        <v>4</v>
      </c>
      <c r="AL9" s="14">
        <v>4</v>
      </c>
      <c r="AM9" s="14">
        <v>4</v>
      </c>
      <c r="AN9" s="14">
        <v>4</v>
      </c>
      <c r="AO9" s="14">
        <v>4</v>
      </c>
      <c r="AP9" s="14">
        <v>4</v>
      </c>
      <c r="AQ9" s="14">
        <v>4</v>
      </c>
      <c r="AR9" s="14">
        <v>4</v>
      </c>
      <c r="AS9" s="14">
        <v>4</v>
      </c>
      <c r="AT9" s="14">
        <v>4</v>
      </c>
      <c r="AU9" s="14">
        <v>4</v>
      </c>
      <c r="AV9" s="14">
        <v>4</v>
      </c>
      <c r="AW9" s="14">
        <v>4</v>
      </c>
      <c r="AX9" s="14">
        <v>4</v>
      </c>
      <c r="AY9" s="14">
        <v>4</v>
      </c>
      <c r="AZ9" s="14">
        <v>4</v>
      </c>
      <c r="BA9" s="14">
        <v>4</v>
      </c>
      <c r="BB9" s="14">
        <v>4</v>
      </c>
      <c r="BC9" s="14">
        <v>4</v>
      </c>
      <c r="BD9" s="14">
        <v>4</v>
      </c>
      <c r="BE9" s="14">
        <v>4</v>
      </c>
      <c r="BF9" s="14">
        <v>4</v>
      </c>
      <c r="BG9" s="14">
        <v>4</v>
      </c>
      <c r="BH9" s="14">
        <v>4</v>
      </c>
      <c r="BI9" s="14">
        <v>4</v>
      </c>
      <c r="BJ9" s="14">
        <v>4</v>
      </c>
      <c r="BK9" s="14">
        <v>4</v>
      </c>
      <c r="BL9" s="14">
        <v>4</v>
      </c>
      <c r="BM9" s="14">
        <v>4</v>
      </c>
      <c r="BN9" s="14">
        <v>4</v>
      </c>
      <c r="BO9" s="14">
        <v>4</v>
      </c>
      <c r="BP9" s="14">
        <v>4</v>
      </c>
      <c r="BQ9" s="14">
        <v>4</v>
      </c>
      <c r="BR9" s="14">
        <v>4</v>
      </c>
      <c r="BS9" s="14">
        <v>4</v>
      </c>
      <c r="BT9" s="14">
        <v>4</v>
      </c>
      <c r="BU9" s="14">
        <v>4</v>
      </c>
      <c r="BV9" s="14">
        <v>4</v>
      </c>
      <c r="BW9" s="14">
        <v>3.7857142857142856</v>
      </c>
      <c r="BX9" s="14">
        <v>3.7857142857142856</v>
      </c>
      <c r="BY9" s="14">
        <v>3.7857142857142856</v>
      </c>
      <c r="BZ9" s="14">
        <v>3.7857142857142856</v>
      </c>
      <c r="CA9" s="14">
        <v>3.7857142857142856</v>
      </c>
      <c r="CB9" s="14">
        <v>3.7857142857142856</v>
      </c>
      <c r="CC9" s="14">
        <v>3.7857142857142856</v>
      </c>
      <c r="CD9" s="14">
        <v>3.7857142857142856</v>
      </c>
      <c r="CE9" s="14">
        <v>3.8571428571428572</v>
      </c>
      <c r="CF9" s="14">
        <v>3.8571428571428572</v>
      </c>
      <c r="CG9" s="14">
        <v>3.8571428571428572</v>
      </c>
      <c r="CH9" s="14">
        <v>3.8571428571428572</v>
      </c>
      <c r="CI9" s="14">
        <v>3.8571428571428572</v>
      </c>
      <c r="CJ9" s="14">
        <v>3.8571428571428572</v>
      </c>
      <c r="CK9" s="14">
        <v>3.8571428571428572</v>
      </c>
      <c r="CL9" s="14">
        <v>3.8571428571428572</v>
      </c>
      <c r="CM9" s="14">
        <v>3.8571428571428572</v>
      </c>
      <c r="CN9" s="14">
        <v>3.8571428571428572</v>
      </c>
      <c r="CO9" s="14">
        <v>3.8571428571428572</v>
      </c>
      <c r="CP9" s="14">
        <v>3.8571428571428572</v>
      </c>
      <c r="CQ9" s="14">
        <v>3.8571428571428572</v>
      </c>
      <c r="CR9" s="14">
        <v>3.8571428571428572</v>
      </c>
      <c r="CS9" s="14">
        <v>3.8571428571428572</v>
      </c>
      <c r="CT9" s="14">
        <v>3.8571428571428572</v>
      </c>
      <c r="CU9" s="14">
        <v>3.8571428571428572</v>
      </c>
      <c r="CV9" s="14">
        <v>3.8571428571428572</v>
      </c>
      <c r="CW9" s="14">
        <v>3.8571428571428572</v>
      </c>
      <c r="CX9" s="14">
        <v>3.5714285714285716</v>
      </c>
      <c r="CY9" s="14">
        <v>3.5714285714285716</v>
      </c>
      <c r="CZ9" s="14">
        <v>3.5714285714285716</v>
      </c>
      <c r="DA9" s="14">
        <v>3.5714285714285716</v>
      </c>
      <c r="DB9" s="14">
        <v>3.5714285714285716</v>
      </c>
      <c r="DC9" s="14">
        <v>3.5714285714285716</v>
      </c>
      <c r="DD9" s="14">
        <v>3.2857142857142856</v>
      </c>
      <c r="DE9" s="14">
        <v>3.2857142857142856</v>
      </c>
      <c r="DF9" s="14">
        <v>3.2857142857142856</v>
      </c>
      <c r="DG9" s="14">
        <v>3.2857142857142856</v>
      </c>
      <c r="DH9" s="14">
        <v>3.2857142857142856</v>
      </c>
    </row>
    <row r="10" spans="1:112" s="14" customFormat="1" x14ac:dyDescent="0.25">
      <c r="A10" s="14" t="s">
        <v>75</v>
      </c>
      <c r="B10" s="14">
        <v>0</v>
      </c>
      <c r="C10" s="14">
        <v>0</v>
      </c>
      <c r="D10" s="14">
        <v>0</v>
      </c>
      <c r="E10" s="14">
        <v>0</v>
      </c>
      <c r="F10" s="14">
        <v>0</v>
      </c>
      <c r="G10" s="14">
        <v>0</v>
      </c>
      <c r="H10" s="14">
        <v>0</v>
      </c>
      <c r="I10" s="14">
        <v>0</v>
      </c>
      <c r="J10" s="14">
        <v>0</v>
      </c>
      <c r="K10" s="14">
        <v>0</v>
      </c>
      <c r="L10" s="14">
        <v>0.14285714285714285</v>
      </c>
      <c r="M10" s="14">
        <v>0.14285714285714285</v>
      </c>
      <c r="N10" s="14">
        <v>0.5714285714285714</v>
      </c>
      <c r="O10" s="14">
        <v>0.7857142857142857</v>
      </c>
      <c r="P10" s="14">
        <v>0.7857142857142857</v>
      </c>
      <c r="Q10" s="14">
        <v>2.2857142857142856</v>
      </c>
      <c r="R10" s="14">
        <v>2.2857142857142856</v>
      </c>
      <c r="S10" s="14">
        <v>2.7142857142857144</v>
      </c>
      <c r="T10" s="14">
        <v>2.7857142857142856</v>
      </c>
      <c r="U10" s="14">
        <v>3.0714285714285716</v>
      </c>
      <c r="V10" s="14">
        <v>3.0714285714285716</v>
      </c>
      <c r="W10" s="14">
        <v>3.7142857142857144</v>
      </c>
      <c r="X10" s="14">
        <v>3.7142857142857144</v>
      </c>
      <c r="Y10" s="14">
        <v>3.7142857142857144</v>
      </c>
      <c r="Z10" s="14">
        <v>3.7142857142857144</v>
      </c>
      <c r="AA10" s="14">
        <v>3.7142857142857144</v>
      </c>
      <c r="AB10" s="14">
        <v>3.8571428571428572</v>
      </c>
      <c r="AC10" s="14">
        <v>3.8571428571428572</v>
      </c>
      <c r="AD10" s="14">
        <v>3.8571428571428572</v>
      </c>
      <c r="AE10" s="14">
        <v>3.8571428571428572</v>
      </c>
      <c r="AF10" s="14">
        <v>3.8571428571428572</v>
      </c>
      <c r="AG10" s="14">
        <v>3.8571428571428572</v>
      </c>
      <c r="AH10" s="14">
        <v>3.8571428571428572</v>
      </c>
      <c r="AI10" s="14">
        <v>3.8571428571428572</v>
      </c>
      <c r="AJ10" s="14">
        <v>3.8571428571428572</v>
      </c>
      <c r="AK10" s="14">
        <v>3.8571428571428572</v>
      </c>
      <c r="AL10" s="14">
        <v>3.8571428571428572</v>
      </c>
      <c r="AM10" s="14">
        <v>3.8571428571428572</v>
      </c>
      <c r="AN10" s="14">
        <v>3.8571428571428572</v>
      </c>
      <c r="AO10" s="14">
        <v>3.8571428571428572</v>
      </c>
      <c r="AP10" s="14">
        <v>3.8571428571428572</v>
      </c>
      <c r="AQ10" s="14">
        <v>3.8571428571428572</v>
      </c>
      <c r="AR10" s="14">
        <v>3.8571428571428572</v>
      </c>
      <c r="AS10" s="14">
        <v>3.8571428571428572</v>
      </c>
      <c r="AT10" s="14">
        <v>3.8571428571428572</v>
      </c>
      <c r="AU10" s="14">
        <v>3.8571428571428572</v>
      </c>
      <c r="AV10" s="14">
        <v>3.8571428571428572</v>
      </c>
      <c r="AW10" s="14">
        <v>3.8571428571428572</v>
      </c>
      <c r="AX10" s="14">
        <v>3.8571428571428572</v>
      </c>
      <c r="AY10" s="14">
        <v>3.8571428571428572</v>
      </c>
      <c r="AZ10" s="14">
        <v>3.8571428571428572</v>
      </c>
      <c r="BA10" s="14">
        <v>3.8571428571428572</v>
      </c>
      <c r="BB10" s="14">
        <v>3.8571428571428572</v>
      </c>
      <c r="BC10" s="14">
        <v>3.8571428571428572</v>
      </c>
      <c r="BD10" s="14">
        <v>3.8571428571428572</v>
      </c>
      <c r="BE10" s="14">
        <v>3.8571428571428572</v>
      </c>
      <c r="BF10" s="14">
        <v>3.8571428571428572</v>
      </c>
      <c r="BG10" s="14">
        <v>3.8571428571428572</v>
      </c>
      <c r="BH10" s="14">
        <v>3.8571428571428572</v>
      </c>
      <c r="BI10" s="14">
        <v>3.8571428571428572</v>
      </c>
      <c r="BJ10" s="14">
        <v>3.8571428571428572</v>
      </c>
      <c r="BK10" s="14">
        <v>3.8571428571428572</v>
      </c>
      <c r="BL10" s="14">
        <v>3.8571428571428572</v>
      </c>
      <c r="BM10" s="14">
        <v>3.8571428571428572</v>
      </c>
      <c r="BN10" s="14">
        <v>3.8571428571428572</v>
      </c>
      <c r="BO10" s="14">
        <v>3.8571428571428572</v>
      </c>
      <c r="BP10" s="14">
        <v>3.8571428571428572</v>
      </c>
      <c r="BQ10" s="14">
        <v>3.8571428571428572</v>
      </c>
      <c r="BR10" s="14">
        <v>3.8571428571428572</v>
      </c>
      <c r="BS10" s="14">
        <v>3.8571428571428572</v>
      </c>
      <c r="BT10" s="14">
        <v>3.8571428571428572</v>
      </c>
      <c r="BU10" s="14">
        <v>3.8571428571428572</v>
      </c>
      <c r="BV10" s="14">
        <v>3.8571428571428572</v>
      </c>
      <c r="BW10" s="14">
        <v>3.8571428571428572</v>
      </c>
      <c r="BX10" s="14">
        <v>3.8571428571428572</v>
      </c>
      <c r="BY10" s="14">
        <v>3.7857142857142856</v>
      </c>
      <c r="BZ10" s="14">
        <v>3.7857142857142856</v>
      </c>
      <c r="CA10" s="14">
        <v>3.7857142857142856</v>
      </c>
      <c r="CB10" s="14">
        <v>3.7857142857142856</v>
      </c>
      <c r="CC10" s="14">
        <v>3.7714285714285714</v>
      </c>
      <c r="CD10" s="14">
        <v>3.7571428571428571</v>
      </c>
      <c r="CE10" s="14">
        <v>3.7571428571428571</v>
      </c>
      <c r="CF10" s="14">
        <v>3.6857142857142859</v>
      </c>
      <c r="CG10" s="14">
        <v>3.6857142857142859</v>
      </c>
      <c r="CH10" s="14">
        <v>3.6857142857142859</v>
      </c>
      <c r="CI10" s="14">
        <v>3.6857142857142859</v>
      </c>
      <c r="CJ10" s="14">
        <v>3.6857142857142859</v>
      </c>
      <c r="CK10" s="14">
        <v>3.6714285714285713</v>
      </c>
      <c r="CL10" s="14">
        <v>3.6571428571428575</v>
      </c>
      <c r="CM10" s="14">
        <v>3.4785714285714286</v>
      </c>
      <c r="CN10" s="14">
        <v>3.4785714285714286</v>
      </c>
      <c r="CO10" s="14">
        <v>3.4785714285714286</v>
      </c>
      <c r="CP10" s="14">
        <v>3.4785714285714286</v>
      </c>
      <c r="CQ10" s="14">
        <v>3.4428571428571431</v>
      </c>
      <c r="CR10" s="14">
        <v>3.407142857142857</v>
      </c>
      <c r="CS10" s="14">
        <v>3.407142857142857</v>
      </c>
      <c r="CT10" s="14">
        <v>3.407142857142857</v>
      </c>
      <c r="CU10" s="14">
        <v>3.407142857142857</v>
      </c>
      <c r="CV10" s="14">
        <v>3.407142857142857</v>
      </c>
      <c r="CW10" s="14">
        <v>3.3928571428571428</v>
      </c>
      <c r="CX10" s="14">
        <v>3.4285714285714284</v>
      </c>
      <c r="CY10" s="14">
        <v>3.3928571428571428</v>
      </c>
      <c r="CZ10" s="14">
        <v>3.3928571428571428</v>
      </c>
      <c r="DA10" s="14">
        <v>3.3928571428571428</v>
      </c>
      <c r="DB10" s="14">
        <v>3.3928571428571428</v>
      </c>
      <c r="DC10" s="14">
        <v>3.3928571428571428</v>
      </c>
      <c r="DD10" s="14">
        <v>3.3928571428571428</v>
      </c>
      <c r="DE10" s="14">
        <v>3.3214285714285716</v>
      </c>
      <c r="DF10" s="14">
        <v>3.3214285714285716</v>
      </c>
      <c r="DG10" s="14">
        <v>3.3214285714285716</v>
      </c>
      <c r="DH10" s="14">
        <v>3.3214285714285716</v>
      </c>
    </row>
    <row r="11" spans="1:112" s="14" customFormat="1" x14ac:dyDescent="0.25">
      <c r="A11" s="14" t="s">
        <v>76</v>
      </c>
      <c r="B11" s="14">
        <v>0</v>
      </c>
      <c r="C11" s="14">
        <v>0</v>
      </c>
      <c r="D11" s="14">
        <v>0</v>
      </c>
      <c r="E11" s="14">
        <v>0</v>
      </c>
      <c r="F11" s="14">
        <v>0</v>
      </c>
      <c r="G11" s="14">
        <v>0</v>
      </c>
      <c r="H11" s="14">
        <v>0</v>
      </c>
      <c r="I11" s="14">
        <v>0</v>
      </c>
      <c r="J11" s="14">
        <v>0</v>
      </c>
      <c r="K11" s="14">
        <v>0</v>
      </c>
      <c r="L11" s="14">
        <v>0</v>
      </c>
      <c r="M11" s="14">
        <v>0</v>
      </c>
      <c r="N11" s="14">
        <v>0</v>
      </c>
      <c r="O11" s="14">
        <v>0.5</v>
      </c>
      <c r="P11" s="14">
        <v>0.5</v>
      </c>
      <c r="Q11" s="14">
        <v>0.96055437100213226</v>
      </c>
      <c r="R11" s="14">
        <v>1.9285714285714286</v>
      </c>
      <c r="S11" s="14">
        <v>1.9285714285714286</v>
      </c>
      <c r="T11" s="14">
        <v>1.9285714285714286</v>
      </c>
      <c r="U11" s="14">
        <v>1.9285714285714286</v>
      </c>
      <c r="V11" s="14">
        <v>1.9285714285714286</v>
      </c>
      <c r="W11" s="14">
        <v>1.9285714285714286</v>
      </c>
      <c r="X11" s="14">
        <v>2.2089552238805967</v>
      </c>
      <c r="Y11" s="14">
        <v>2.2975124378109451</v>
      </c>
      <c r="Z11" s="14">
        <v>2.2985074626865676</v>
      </c>
      <c r="AA11" s="14">
        <v>2.2985074626865676</v>
      </c>
      <c r="AB11" s="14">
        <v>2.567164179104477</v>
      </c>
      <c r="AC11" s="14">
        <v>2.6567164179104483</v>
      </c>
      <c r="AD11" s="14">
        <v>2.6567164179104483</v>
      </c>
      <c r="AE11" s="14">
        <v>2.7761194029850742</v>
      </c>
      <c r="AF11" s="14">
        <v>2.9850746268656714</v>
      </c>
      <c r="AG11" s="14">
        <v>3.9285714285714284</v>
      </c>
      <c r="AH11" s="14">
        <v>3.9285714285714284</v>
      </c>
      <c r="AI11" s="14">
        <v>3.9285714285714284</v>
      </c>
      <c r="AJ11" s="14">
        <v>3.9285714285714284</v>
      </c>
      <c r="AK11" s="14">
        <v>3.9285714285714284</v>
      </c>
      <c r="AL11" s="14">
        <v>3.9285714285714284</v>
      </c>
      <c r="AM11" s="14">
        <v>3.9285714285714284</v>
      </c>
      <c r="AN11" s="14">
        <v>3.9285714285714284</v>
      </c>
      <c r="AO11" s="14">
        <v>4</v>
      </c>
      <c r="AP11" s="14">
        <v>4.1428571428571432</v>
      </c>
      <c r="AQ11" s="14">
        <v>4.1428571428571432</v>
      </c>
      <c r="AR11" s="14">
        <v>4.1428571428571432</v>
      </c>
      <c r="AS11" s="14">
        <v>4.1428571428571432</v>
      </c>
      <c r="AT11" s="14">
        <v>4.1428571428571432</v>
      </c>
      <c r="AU11" s="14">
        <v>4.1428571428571432</v>
      </c>
      <c r="AV11" s="14">
        <v>4.1428571428571432</v>
      </c>
      <c r="AW11" s="14">
        <v>4.1428571428571432</v>
      </c>
      <c r="AX11" s="14">
        <v>4.1428571428571432</v>
      </c>
      <c r="AY11" s="14">
        <v>4.1428571428571432</v>
      </c>
      <c r="AZ11" s="14">
        <v>4.1428571428571432</v>
      </c>
      <c r="BA11" s="14">
        <v>4.1428571428571432</v>
      </c>
      <c r="BB11" s="14">
        <v>4.1428571428571432</v>
      </c>
      <c r="BC11" s="14">
        <v>4.1428571428571432</v>
      </c>
      <c r="BD11" s="14">
        <v>4.1428571428571432</v>
      </c>
      <c r="BE11" s="14">
        <v>4.1428571428571432</v>
      </c>
      <c r="BF11" s="14">
        <v>4.1428571428571432</v>
      </c>
      <c r="BG11" s="14">
        <v>4.1428571428571432</v>
      </c>
      <c r="BH11" s="14">
        <v>4.1428571428571432</v>
      </c>
      <c r="BI11" s="14">
        <v>4.1428571428571432</v>
      </c>
      <c r="BJ11" s="14">
        <v>4.1428571428571432</v>
      </c>
      <c r="BK11" s="14">
        <v>4.1428571428571432</v>
      </c>
      <c r="BL11" s="14">
        <v>4.1428571428571432</v>
      </c>
      <c r="BM11" s="14">
        <v>4.1428571428571432</v>
      </c>
      <c r="BN11" s="14">
        <v>4.1428571428571432</v>
      </c>
      <c r="BO11" s="14">
        <v>4.1428571428571432</v>
      </c>
      <c r="BP11" s="14">
        <v>4.1428571428571432</v>
      </c>
      <c r="BQ11" s="14">
        <v>4.1428571428571432</v>
      </c>
      <c r="BR11" s="14">
        <v>3.8614072494669509</v>
      </c>
      <c r="BS11" s="14">
        <v>3.8614072494669509</v>
      </c>
      <c r="BT11" s="14">
        <v>3.8614072494669509</v>
      </c>
      <c r="BU11" s="14">
        <v>3.8614072494669509</v>
      </c>
      <c r="BV11" s="14">
        <v>3.8614072494669509</v>
      </c>
      <c r="BW11" s="14">
        <v>3.8614072494669509</v>
      </c>
      <c r="BX11" s="14">
        <v>3.8614072494669509</v>
      </c>
      <c r="BY11" s="14">
        <v>3.7089552238805976</v>
      </c>
      <c r="BZ11" s="14">
        <v>3.7089552238805976</v>
      </c>
      <c r="CA11" s="14">
        <v>3.7089552238805976</v>
      </c>
      <c r="CB11" s="14">
        <v>3.7089552238805976</v>
      </c>
      <c r="CC11" s="14">
        <v>3.7089552238805976</v>
      </c>
      <c r="CD11" s="14">
        <v>3.7089552238805976</v>
      </c>
      <c r="CE11" s="14">
        <v>3.7089552238805976</v>
      </c>
      <c r="CF11" s="14">
        <v>3.5682302771855019</v>
      </c>
      <c r="CG11" s="14">
        <v>3.5682302771855019</v>
      </c>
      <c r="CH11" s="14">
        <v>3.5682302771855019</v>
      </c>
      <c r="CI11" s="14">
        <v>3.5682302771855019</v>
      </c>
      <c r="CJ11" s="14">
        <v>3.5682302771855019</v>
      </c>
      <c r="CK11" s="14">
        <v>3.5682302771855019</v>
      </c>
      <c r="CL11" s="14">
        <v>3.5682302771855019</v>
      </c>
      <c r="CM11" s="14">
        <v>3.3208955223880596</v>
      </c>
      <c r="CN11" s="14">
        <v>3.3208955223880596</v>
      </c>
      <c r="CO11" s="14">
        <v>3.3208955223880596</v>
      </c>
      <c r="CP11" s="14">
        <v>3.3208955223880596</v>
      </c>
      <c r="CQ11" s="14">
        <v>3.3208955223880596</v>
      </c>
      <c r="CR11" s="14">
        <v>3.3208955223880596</v>
      </c>
      <c r="CS11" s="14">
        <v>3.3208955223880596</v>
      </c>
      <c r="CT11" s="14">
        <v>3.0266524520255866</v>
      </c>
      <c r="CU11" s="14">
        <v>3.0266524520255866</v>
      </c>
      <c r="CV11" s="14">
        <v>3.0266524520255866</v>
      </c>
      <c r="CW11" s="14">
        <v>3.0266524520255866</v>
      </c>
      <c r="CX11" s="14">
        <v>3.0266524520255866</v>
      </c>
      <c r="CY11" s="14">
        <v>3.0266524520255866</v>
      </c>
      <c r="CZ11" s="14">
        <v>3.0266524520255866</v>
      </c>
      <c r="DA11" s="14">
        <v>2.8219616204690832</v>
      </c>
      <c r="DB11" s="14">
        <v>2.8219616204690832</v>
      </c>
      <c r="DC11" s="14">
        <v>2.8219616204690832</v>
      </c>
      <c r="DD11" s="14">
        <v>2.8219616204690832</v>
      </c>
      <c r="DE11" s="14">
        <v>2.8219616204690832</v>
      </c>
      <c r="DF11" s="14">
        <v>2.8219616204690832</v>
      </c>
      <c r="DG11" s="14">
        <v>2.8219616204690832</v>
      </c>
      <c r="DH11" s="14">
        <v>2.7537313432835822</v>
      </c>
    </row>
    <row r="12" spans="1:112" s="14" customFormat="1" x14ac:dyDescent="0.25">
      <c r="A12" s="14" t="s">
        <v>77</v>
      </c>
      <c r="B12" s="14">
        <v>0</v>
      </c>
      <c r="C12" s="14">
        <v>0</v>
      </c>
      <c r="D12" s="14">
        <v>0</v>
      </c>
      <c r="E12" s="14">
        <v>0</v>
      </c>
      <c r="F12" s="14">
        <v>0</v>
      </c>
      <c r="G12" s="14">
        <v>0</v>
      </c>
      <c r="H12" s="14">
        <v>0</v>
      </c>
      <c r="I12" s="14">
        <v>0</v>
      </c>
      <c r="J12" s="14">
        <v>0</v>
      </c>
      <c r="K12" s="14">
        <v>0</v>
      </c>
      <c r="L12" s="14">
        <v>0</v>
      </c>
      <c r="M12" s="14">
        <v>0</v>
      </c>
      <c r="N12" s="14">
        <v>0.21428571428571427</v>
      </c>
      <c r="O12" s="14">
        <v>0.21428571428571427</v>
      </c>
      <c r="P12" s="14">
        <v>0.21428571428571427</v>
      </c>
      <c r="Q12" s="14">
        <v>0.21428571428571427</v>
      </c>
      <c r="R12" s="14">
        <v>0.21428571428571427</v>
      </c>
      <c r="S12" s="14">
        <v>0.21428571428571427</v>
      </c>
      <c r="T12" s="14">
        <v>0.21428571428571427</v>
      </c>
      <c r="U12" s="14">
        <v>2.3571428571428572</v>
      </c>
      <c r="V12" s="14">
        <v>2.3571428571428572</v>
      </c>
      <c r="W12" s="14">
        <v>2.3571428571428572</v>
      </c>
      <c r="X12" s="14">
        <v>2.3571428571428572</v>
      </c>
      <c r="Y12" s="14">
        <v>2.3571428571428572</v>
      </c>
      <c r="Z12" s="14">
        <v>2.3571428571428572</v>
      </c>
      <c r="AA12" s="14">
        <v>2.3571428571428572</v>
      </c>
      <c r="AB12" s="14">
        <v>2.3571428571428572</v>
      </c>
      <c r="AC12" s="14">
        <v>2.3571428571428572</v>
      </c>
      <c r="AD12" s="14">
        <v>2.3571428571428572</v>
      </c>
      <c r="AE12" s="14">
        <v>2.3571428571428572</v>
      </c>
      <c r="AF12" s="14">
        <v>2.2857142857142856</v>
      </c>
      <c r="AG12" s="14">
        <v>2.2857142857142856</v>
      </c>
      <c r="AH12" s="14">
        <v>3.4285714285714284</v>
      </c>
      <c r="AI12" s="14">
        <v>3.4285714285714284</v>
      </c>
      <c r="AJ12" s="14">
        <v>3.4285714285714284</v>
      </c>
      <c r="AK12" s="14">
        <v>3.4285714285714284</v>
      </c>
      <c r="AL12" s="14">
        <v>3.4285714285714284</v>
      </c>
      <c r="AM12" s="14">
        <v>3.4285714285714284</v>
      </c>
      <c r="AN12" s="14">
        <v>3.4285714285714284</v>
      </c>
      <c r="AO12" s="14">
        <v>3.4285714285714284</v>
      </c>
      <c r="AP12" s="14">
        <v>3.4285714285714284</v>
      </c>
      <c r="AQ12" s="14">
        <v>3.4285714285714284</v>
      </c>
      <c r="AR12" s="14">
        <v>3.4285714285714284</v>
      </c>
      <c r="AS12" s="14">
        <v>3.5</v>
      </c>
      <c r="AT12" s="14">
        <v>3.5</v>
      </c>
      <c r="AU12" s="14">
        <v>3.5</v>
      </c>
      <c r="AV12" s="14">
        <v>3.5</v>
      </c>
      <c r="AW12" s="14">
        <v>3.5</v>
      </c>
      <c r="AX12" s="14">
        <v>3.5</v>
      </c>
      <c r="AY12" s="14">
        <v>3.5</v>
      </c>
      <c r="AZ12" s="14">
        <v>3.5</v>
      </c>
      <c r="BA12" s="14">
        <v>3.5</v>
      </c>
      <c r="BB12" s="14">
        <v>3.5</v>
      </c>
      <c r="BC12" s="14">
        <v>3.5</v>
      </c>
      <c r="BD12" s="14">
        <v>3.5</v>
      </c>
      <c r="BE12" s="14">
        <v>3.5</v>
      </c>
      <c r="BF12" s="14">
        <v>3.5</v>
      </c>
      <c r="BG12" s="14">
        <v>3.5</v>
      </c>
      <c r="BH12" s="14">
        <v>3.5</v>
      </c>
      <c r="BI12" s="14">
        <v>3.5</v>
      </c>
      <c r="BJ12" s="14">
        <v>3.5</v>
      </c>
      <c r="BK12" s="14">
        <v>3.1428571428571428</v>
      </c>
      <c r="BL12" s="14">
        <v>3.1428571428571428</v>
      </c>
      <c r="BM12" s="14">
        <v>3.1428571428571428</v>
      </c>
      <c r="BN12" s="14">
        <v>3.1428571428571428</v>
      </c>
      <c r="BO12" s="14">
        <v>3.1428571428571428</v>
      </c>
      <c r="BP12" s="14">
        <v>3.1428571428571428</v>
      </c>
      <c r="BQ12" s="14">
        <v>3.1428571428571428</v>
      </c>
      <c r="BR12" s="14">
        <v>2.9285714285714284</v>
      </c>
      <c r="BS12" s="14">
        <v>2.9285714285714284</v>
      </c>
      <c r="BT12" s="14">
        <v>2.9285714285714284</v>
      </c>
      <c r="BU12" s="14">
        <v>2.9285714285714284</v>
      </c>
      <c r="BV12" s="14">
        <v>2.9285714285714284</v>
      </c>
      <c r="BW12" s="14">
        <v>2.9285714285714284</v>
      </c>
      <c r="BX12" s="14">
        <v>2.9285714285714284</v>
      </c>
      <c r="BY12" s="14">
        <v>2.9285714285714284</v>
      </c>
      <c r="BZ12" s="14">
        <v>2.9285714285714284</v>
      </c>
      <c r="CA12" s="14">
        <v>2.9285714285714284</v>
      </c>
      <c r="CB12" s="14">
        <v>2.7168166479190101</v>
      </c>
      <c r="CC12" s="14">
        <v>2.7168166479190101</v>
      </c>
      <c r="CD12" s="14">
        <v>2.7168166479190101</v>
      </c>
      <c r="CE12" s="14">
        <v>2.7168166479190101</v>
      </c>
      <c r="CF12" s="14">
        <v>2.7168166479190101</v>
      </c>
      <c r="CG12" s="14">
        <v>2.7168166479190101</v>
      </c>
      <c r="CH12" s="14">
        <v>2.7168166479190101</v>
      </c>
      <c r="CI12" s="14">
        <v>2.7168166479190101</v>
      </c>
      <c r="CJ12" s="14">
        <v>2.7168166479190101</v>
      </c>
      <c r="CK12" s="14">
        <v>2.7168166479190101</v>
      </c>
      <c r="CL12" s="14">
        <v>2.7168166479190101</v>
      </c>
      <c r="CM12" s="14">
        <v>2.7168166479190101</v>
      </c>
      <c r="CN12" s="14">
        <v>2.7168166479190101</v>
      </c>
      <c r="CO12" s="14">
        <v>2.7168166479190101</v>
      </c>
      <c r="CP12" s="14">
        <v>2.7168166479190101</v>
      </c>
      <c r="CQ12" s="14">
        <v>2.7168166479190101</v>
      </c>
      <c r="CR12" s="14">
        <v>2.2882452193475813</v>
      </c>
      <c r="CS12" s="14">
        <v>2.2142857142857144</v>
      </c>
      <c r="CT12" s="14">
        <v>2.2142857142857144</v>
      </c>
      <c r="CU12" s="14">
        <v>2.2142857142857144</v>
      </c>
      <c r="CV12" s="14">
        <v>2.2142857142857144</v>
      </c>
      <c r="CW12" s="14">
        <v>2.2142857142857144</v>
      </c>
      <c r="CX12" s="14">
        <v>2.2142857142857144</v>
      </c>
      <c r="CY12" s="14">
        <v>2.2142857142857144</v>
      </c>
      <c r="CZ12" s="14">
        <v>2.2142857142857144</v>
      </c>
      <c r="DA12" s="14">
        <v>2.2142857142857144</v>
      </c>
      <c r="DB12" s="14">
        <v>2.2142857142857144</v>
      </c>
      <c r="DC12" s="14">
        <v>2.2142857142857144</v>
      </c>
      <c r="DD12" s="14">
        <v>2.2142857142857144</v>
      </c>
      <c r="DE12" s="14">
        <v>2.2142857142857144</v>
      </c>
      <c r="DF12" s="14">
        <v>2.2142857142857144</v>
      </c>
      <c r="DG12" s="14">
        <v>2.2142857142857144</v>
      </c>
      <c r="DH12" s="14">
        <v>2.2142857142857144</v>
      </c>
    </row>
    <row r="13" spans="1:112" s="14" customFormat="1" x14ac:dyDescent="0.25">
      <c r="A13" s="14" t="s">
        <v>78</v>
      </c>
      <c r="B13" s="14">
        <v>0</v>
      </c>
      <c r="C13" s="14">
        <v>0</v>
      </c>
      <c r="D13" s="14">
        <v>0</v>
      </c>
      <c r="E13" s="14">
        <v>0</v>
      </c>
      <c r="F13" s="14">
        <v>0</v>
      </c>
      <c r="G13" s="14">
        <v>0</v>
      </c>
      <c r="H13" s="14">
        <v>0</v>
      </c>
      <c r="I13" s="14">
        <v>0</v>
      </c>
      <c r="J13" s="14">
        <v>0</v>
      </c>
      <c r="K13" s="14">
        <v>0</v>
      </c>
      <c r="L13" s="14">
        <v>3.2967032967032968E-2</v>
      </c>
      <c r="M13" s="14">
        <v>5.4945054945054951E-2</v>
      </c>
      <c r="N13" s="14">
        <v>0.45054945054945056</v>
      </c>
      <c r="O13" s="14">
        <v>0.45054945054945056</v>
      </c>
      <c r="P13" s="14">
        <v>0.45054945054945056</v>
      </c>
      <c r="Q13" s="14">
        <v>2.2362637362637363</v>
      </c>
      <c r="R13" s="14">
        <v>2.7857142857142856</v>
      </c>
      <c r="S13" s="14">
        <v>2.8571428571428572</v>
      </c>
      <c r="T13" s="14">
        <v>2.8571428571428572</v>
      </c>
      <c r="U13" s="14">
        <v>2.8571428571428572</v>
      </c>
      <c r="V13" s="14">
        <v>2.8571428571428572</v>
      </c>
      <c r="W13" s="14">
        <v>2.8571428571428572</v>
      </c>
      <c r="X13" s="14">
        <v>3.3571428571428572</v>
      </c>
      <c r="Y13" s="14">
        <v>3.3571428571428572</v>
      </c>
      <c r="Z13" s="14">
        <v>3.7857142857142856</v>
      </c>
      <c r="AA13" s="14">
        <v>3.7857142857142856</v>
      </c>
      <c r="AB13" s="14">
        <v>3.7857142857142856</v>
      </c>
      <c r="AC13" s="14">
        <v>3.7857142857142856</v>
      </c>
      <c r="AD13" s="14">
        <v>3.7857142857142856</v>
      </c>
      <c r="AE13" s="14">
        <v>3.9285714285714284</v>
      </c>
      <c r="AF13" s="14">
        <v>3.9285714285714284</v>
      </c>
      <c r="AG13" s="14">
        <v>3.9285714285714284</v>
      </c>
      <c r="AH13" s="14">
        <v>3.9285714285714284</v>
      </c>
      <c r="AI13" s="14">
        <v>3.9285714285714284</v>
      </c>
      <c r="AJ13" s="14">
        <v>3.9285714285714284</v>
      </c>
      <c r="AK13" s="14">
        <v>3.9285714285714284</v>
      </c>
      <c r="AL13" s="14">
        <v>3.9285714285714284</v>
      </c>
      <c r="AM13" s="14">
        <v>3.9285714285714284</v>
      </c>
      <c r="AN13" s="14">
        <v>3.9285714285714284</v>
      </c>
      <c r="AO13" s="14">
        <v>3.9285714285714284</v>
      </c>
      <c r="AP13" s="14">
        <v>3.9285714285714284</v>
      </c>
      <c r="AQ13" s="14">
        <v>3.9285714285714284</v>
      </c>
      <c r="AR13" s="14">
        <v>3.9285714285714284</v>
      </c>
      <c r="AS13" s="14">
        <v>3.9285714285714284</v>
      </c>
      <c r="AT13" s="14">
        <v>3.9285714285714284</v>
      </c>
      <c r="AU13" s="14">
        <v>4.1428571428571432</v>
      </c>
      <c r="AV13" s="14">
        <v>4.1428571428571432</v>
      </c>
      <c r="AW13" s="14">
        <v>4.1428571428571432</v>
      </c>
      <c r="AX13" s="14">
        <v>4.1428571428571432</v>
      </c>
      <c r="AY13" s="14">
        <v>4.1428571428571432</v>
      </c>
      <c r="AZ13" s="14">
        <v>4.1428571428571432</v>
      </c>
      <c r="BA13" s="14">
        <v>4.1428571428571432</v>
      </c>
      <c r="BB13" s="14">
        <v>4.1428571428571432</v>
      </c>
      <c r="BC13" s="14">
        <v>4.1428571428571432</v>
      </c>
      <c r="BD13" s="14">
        <v>4.1428571428571432</v>
      </c>
      <c r="BE13" s="14">
        <v>4.1428571428571432</v>
      </c>
      <c r="BF13" s="14">
        <v>4.1428571428571432</v>
      </c>
      <c r="BG13" s="14">
        <v>4.1428571428571432</v>
      </c>
      <c r="BH13" s="14">
        <v>4.1428571428571432</v>
      </c>
      <c r="BI13" s="14">
        <v>4.1428571428571432</v>
      </c>
      <c r="BJ13" s="14">
        <v>4.1428571428571432</v>
      </c>
      <c r="BK13" s="14">
        <v>4.1428571428571432</v>
      </c>
      <c r="BL13" s="14">
        <v>4.1428571428571432</v>
      </c>
      <c r="BM13" s="14">
        <v>4.1428571428571432</v>
      </c>
      <c r="BN13" s="14">
        <v>4.1428571428571432</v>
      </c>
      <c r="BO13" s="14">
        <v>4</v>
      </c>
      <c r="BP13" s="14">
        <v>4</v>
      </c>
      <c r="BQ13" s="14">
        <v>4</v>
      </c>
      <c r="BR13" s="14">
        <v>3.8095238095238093</v>
      </c>
      <c r="BS13" s="14">
        <v>3.8095238095238093</v>
      </c>
      <c r="BT13" s="14">
        <v>3.8095238095238093</v>
      </c>
      <c r="BU13" s="14">
        <v>3.7380952380952381</v>
      </c>
      <c r="BV13" s="14">
        <v>3.7380952380952381</v>
      </c>
      <c r="BW13" s="14">
        <v>3.7380952380952381</v>
      </c>
      <c r="BX13" s="14">
        <v>3.7380952380952381</v>
      </c>
      <c r="BY13" s="14">
        <v>3.7142857142857144</v>
      </c>
      <c r="BZ13" s="14">
        <v>3.7142857142857144</v>
      </c>
      <c r="CA13" s="14">
        <v>3.7142857142857144</v>
      </c>
      <c r="CB13" s="14">
        <v>3.6904761904761907</v>
      </c>
      <c r="CC13" s="14">
        <v>3.6904761904761907</v>
      </c>
      <c r="CD13" s="14">
        <v>3.6904761904761907</v>
      </c>
      <c r="CE13" s="14">
        <v>3.6904761904761907</v>
      </c>
      <c r="CF13" s="14">
        <v>3.5952380952380953</v>
      </c>
      <c r="CG13" s="14">
        <v>3.4285714285714284</v>
      </c>
      <c r="CH13" s="14">
        <v>3.4285714285714284</v>
      </c>
      <c r="CI13" s="14">
        <v>3.4285714285714284</v>
      </c>
      <c r="CJ13" s="14">
        <v>3.4285714285714284</v>
      </c>
      <c r="CK13" s="14">
        <v>3.3021978021978025</v>
      </c>
      <c r="CL13" s="14">
        <v>3.2619047619047619</v>
      </c>
      <c r="CM13" s="14">
        <v>3.2619047619047619</v>
      </c>
      <c r="CN13" s="14">
        <v>3.2619047619047619</v>
      </c>
      <c r="CO13" s="14">
        <v>3.2619047619047619</v>
      </c>
      <c r="CP13" s="14">
        <v>3.2417582417582413</v>
      </c>
      <c r="CQ13" s="14">
        <v>3.2417582417582413</v>
      </c>
      <c r="CR13" s="14">
        <v>3.2417582417582413</v>
      </c>
      <c r="CS13" s="14">
        <v>3.2417582417582413</v>
      </c>
      <c r="CT13" s="14">
        <v>3.0879120879120876</v>
      </c>
      <c r="CU13" s="14">
        <v>3.0860805860805862</v>
      </c>
      <c r="CV13" s="14">
        <v>3.0860805860805862</v>
      </c>
      <c r="CW13" s="14">
        <v>3.0860805860805862</v>
      </c>
      <c r="CX13" s="14">
        <v>3.0860805860805862</v>
      </c>
      <c r="CY13" s="14">
        <v>3.0439560439560438</v>
      </c>
      <c r="CZ13" s="14">
        <v>3.0421245421245424</v>
      </c>
      <c r="DA13" s="14">
        <v>3.0421245421245424</v>
      </c>
      <c r="DB13" s="14">
        <v>3.0421245421245424</v>
      </c>
      <c r="DC13" s="14">
        <v>3.0421245421245424</v>
      </c>
      <c r="DD13" s="14">
        <v>3.0421245421245424</v>
      </c>
      <c r="DE13" s="14">
        <v>3.0402930402930401</v>
      </c>
      <c r="DF13" s="14">
        <v>3.0384615384615379</v>
      </c>
      <c r="DG13" s="14">
        <v>3.0384615384615379</v>
      </c>
      <c r="DH13" s="14">
        <v>3.0329670329670324</v>
      </c>
    </row>
    <row r="14" spans="1:112" s="14" customFormat="1" x14ac:dyDescent="0.25">
      <c r="A14" s="14" t="s">
        <v>81</v>
      </c>
      <c r="B14" s="14">
        <f>SUM(B2:B13)/12</f>
        <v>0</v>
      </c>
      <c r="C14" s="14">
        <f t="shared" ref="C14:BN14" si="0">SUM(C2:C13)/12</f>
        <v>0</v>
      </c>
      <c r="D14" s="14">
        <f t="shared" si="0"/>
        <v>0</v>
      </c>
      <c r="E14" s="14">
        <f t="shared" si="0"/>
        <v>0</v>
      </c>
      <c r="F14" s="14">
        <f t="shared" si="0"/>
        <v>0</v>
      </c>
      <c r="G14" s="14">
        <f t="shared" si="0"/>
        <v>0</v>
      </c>
      <c r="H14" s="14">
        <f t="shared" si="0"/>
        <v>0</v>
      </c>
      <c r="I14" s="14">
        <f t="shared" si="0"/>
        <v>0</v>
      </c>
      <c r="J14" s="14">
        <f t="shared" si="0"/>
        <v>0</v>
      </c>
      <c r="K14" s="14">
        <f t="shared" si="0"/>
        <v>0</v>
      </c>
      <c r="L14" s="14">
        <f t="shared" si="0"/>
        <v>5.0366300366300361E-2</v>
      </c>
      <c r="M14" s="14">
        <f t="shared" si="0"/>
        <v>8.7912087912087919E-2</v>
      </c>
      <c r="N14" s="14">
        <f t="shared" si="0"/>
        <v>0.34706959706959711</v>
      </c>
      <c r="O14" s="14">
        <f t="shared" si="0"/>
        <v>0.40659340659340665</v>
      </c>
      <c r="P14" s="14">
        <f t="shared" si="0"/>
        <v>0.48397435897435903</v>
      </c>
      <c r="Q14" s="14">
        <f t="shared" si="0"/>
        <v>1.1533062708435839</v>
      </c>
      <c r="R14" s="14">
        <f t="shared" si="0"/>
        <v>1.5714285714285714</v>
      </c>
      <c r="S14" s="14">
        <f t="shared" si="0"/>
        <v>1.7440476190476193</v>
      </c>
      <c r="T14" s="14">
        <f t="shared" si="0"/>
        <v>2.0595238095238093</v>
      </c>
      <c r="U14" s="14">
        <f t="shared" si="0"/>
        <v>2.2916666666666665</v>
      </c>
      <c r="V14" s="14">
        <f t="shared" si="0"/>
        <v>2.4702380952380953</v>
      </c>
      <c r="W14" s="14">
        <f t="shared" si="0"/>
        <v>2.5297619047619051</v>
      </c>
      <c r="X14" s="14">
        <f t="shared" si="0"/>
        <v>2.9043176972281448</v>
      </c>
      <c r="Y14" s="14">
        <f t="shared" si="0"/>
        <v>3.102173655531864</v>
      </c>
      <c r="Z14" s="14">
        <f t="shared" si="0"/>
        <v>3.1677327647476901</v>
      </c>
      <c r="AA14" s="14">
        <f t="shared" si="0"/>
        <v>3.3403518123667375</v>
      </c>
      <c r="AB14" s="14">
        <f t="shared" si="0"/>
        <v>3.3805970149253728</v>
      </c>
      <c r="AC14" s="14">
        <f t="shared" si="0"/>
        <v>3.3880597014925371</v>
      </c>
      <c r="AD14" s="14">
        <f t="shared" si="0"/>
        <v>3.3880597014925371</v>
      </c>
      <c r="AE14" s="14">
        <f t="shared" si="0"/>
        <v>3.411691542288557</v>
      </c>
      <c r="AF14" s="14">
        <f t="shared" si="0"/>
        <v>3.4231520966595599</v>
      </c>
      <c r="AG14" s="14">
        <f t="shared" si="0"/>
        <v>3.5077292110874203</v>
      </c>
      <c r="AH14" s="14">
        <f t="shared" si="0"/>
        <v>3.6446339729921822</v>
      </c>
      <c r="AI14" s="14">
        <f t="shared" si="0"/>
        <v>3.7916666666666665</v>
      </c>
      <c r="AJ14" s="14">
        <f t="shared" si="0"/>
        <v>3.7916666666666665</v>
      </c>
      <c r="AK14" s="14">
        <f t="shared" si="0"/>
        <v>3.7916666666666665</v>
      </c>
      <c r="AL14" s="14">
        <f t="shared" si="0"/>
        <v>3.7916666666666665</v>
      </c>
      <c r="AM14" s="14">
        <f t="shared" si="0"/>
        <v>3.7916666666666665</v>
      </c>
      <c r="AN14" s="14">
        <f t="shared" si="0"/>
        <v>3.7916666666666665</v>
      </c>
      <c r="AO14" s="14">
        <f t="shared" si="0"/>
        <v>3.8035714285714288</v>
      </c>
      <c r="AP14" s="14">
        <f t="shared" si="0"/>
        <v>3.8154761904761911</v>
      </c>
      <c r="AQ14" s="14">
        <f t="shared" si="0"/>
        <v>3.8154761904761911</v>
      </c>
      <c r="AR14" s="14">
        <f t="shared" si="0"/>
        <v>3.8154761904761911</v>
      </c>
      <c r="AS14" s="14">
        <f t="shared" si="0"/>
        <v>3.8214285714285716</v>
      </c>
      <c r="AT14" s="14">
        <f t="shared" si="0"/>
        <v>3.8214285714285716</v>
      </c>
      <c r="AU14" s="14">
        <f t="shared" si="0"/>
        <v>3.8392857142857149</v>
      </c>
      <c r="AV14" s="14">
        <f t="shared" si="0"/>
        <v>3.8392857142857149</v>
      </c>
      <c r="AW14" s="14">
        <f t="shared" si="0"/>
        <v>3.8392857142857149</v>
      </c>
      <c r="AX14" s="14">
        <f t="shared" si="0"/>
        <v>3.8392857142857149</v>
      </c>
      <c r="AY14" s="14">
        <f t="shared" si="0"/>
        <v>3.8392857142857149</v>
      </c>
      <c r="AZ14" s="14">
        <f t="shared" si="0"/>
        <v>3.8392857142857149</v>
      </c>
      <c r="BA14" s="14">
        <f t="shared" si="0"/>
        <v>3.8392857142857149</v>
      </c>
      <c r="BB14" s="14">
        <f t="shared" si="0"/>
        <v>3.8392857142857149</v>
      </c>
      <c r="BC14" s="14">
        <f t="shared" si="0"/>
        <v>3.827380952380953</v>
      </c>
      <c r="BD14" s="14">
        <f t="shared" si="0"/>
        <v>3.827380952380953</v>
      </c>
      <c r="BE14" s="14">
        <f t="shared" si="0"/>
        <v>3.827380952380953</v>
      </c>
      <c r="BF14" s="14">
        <f t="shared" si="0"/>
        <v>3.827380952380953</v>
      </c>
      <c r="BG14" s="14">
        <f t="shared" si="0"/>
        <v>3.7738095238095242</v>
      </c>
      <c r="BH14" s="14">
        <f t="shared" si="0"/>
        <v>3.7738095238095242</v>
      </c>
      <c r="BI14" s="14">
        <f t="shared" si="0"/>
        <v>3.7738095238095242</v>
      </c>
      <c r="BJ14" s="14">
        <f t="shared" si="0"/>
        <v>3.7738095238095242</v>
      </c>
      <c r="BK14" s="14">
        <f t="shared" si="0"/>
        <v>3.6666666666666674</v>
      </c>
      <c r="BL14" s="14">
        <f t="shared" si="0"/>
        <v>3.6666666666666674</v>
      </c>
      <c r="BM14" s="14">
        <f t="shared" si="0"/>
        <v>3.6666666666666674</v>
      </c>
      <c r="BN14" s="14">
        <f t="shared" si="0"/>
        <v>3.6154939587775416</v>
      </c>
      <c r="BO14" s="14">
        <f t="shared" ref="BO14:DH14" si="1">SUM(BO2:BO13)/12</f>
        <v>3.6035891968727793</v>
      </c>
      <c r="BP14" s="14">
        <f t="shared" si="1"/>
        <v>3.6035891968727793</v>
      </c>
      <c r="BQ14" s="14">
        <f t="shared" si="1"/>
        <v>3.6035891968727793</v>
      </c>
      <c r="BR14" s="14">
        <f t="shared" si="1"/>
        <v>3.5285477375029619</v>
      </c>
      <c r="BS14" s="14">
        <f t="shared" si="1"/>
        <v>3.5285477375029619</v>
      </c>
      <c r="BT14" s="14">
        <f t="shared" si="1"/>
        <v>3.5285477375029619</v>
      </c>
      <c r="BU14" s="14">
        <f t="shared" si="1"/>
        <v>3.5044716891731826</v>
      </c>
      <c r="BV14" s="14">
        <f t="shared" si="1"/>
        <v>3.5044716891731826</v>
      </c>
      <c r="BW14" s="14">
        <f t="shared" si="1"/>
        <v>3.4851777647068438</v>
      </c>
      <c r="BX14" s="14">
        <f t="shared" si="1"/>
        <v>3.4829199650352511</v>
      </c>
      <c r="BY14" s="14">
        <f t="shared" si="1"/>
        <v>3.3789457882998803</v>
      </c>
      <c r="BZ14" s="14">
        <f t="shared" si="1"/>
        <v>3.3781247702374828</v>
      </c>
      <c r="CA14" s="14">
        <f t="shared" si="1"/>
        <v>3.3781247702374828</v>
      </c>
      <c r="CB14" s="14">
        <f t="shared" si="1"/>
        <v>3.344252198949913</v>
      </c>
      <c r="CC14" s="14">
        <f t="shared" si="1"/>
        <v>3.3430617227594368</v>
      </c>
      <c r="CD14" s="14">
        <f t="shared" si="1"/>
        <v>3.3418712465689602</v>
      </c>
      <c r="CE14" s="14">
        <f t="shared" si="1"/>
        <v>3.345976336880947</v>
      </c>
      <c r="CF14" s="14">
        <f t="shared" si="1"/>
        <v>3.3183078239448069</v>
      </c>
      <c r="CG14" s="14">
        <f t="shared" si="1"/>
        <v>3.3038031715091201</v>
      </c>
      <c r="CH14" s="14">
        <f t="shared" si="1"/>
        <v>3.303597916993521</v>
      </c>
      <c r="CI14" s="14">
        <f t="shared" si="1"/>
        <v>3.2619312503268536</v>
      </c>
      <c r="CJ14" s="14">
        <f t="shared" si="1"/>
        <v>3.2619312503268536</v>
      </c>
      <c r="CK14" s="14">
        <f t="shared" si="1"/>
        <v>3.2442572576528614</v>
      </c>
      <c r="CL14" s="14">
        <f t="shared" si="1"/>
        <v>3.239503773589032</v>
      </c>
      <c r="CM14" s="14">
        <f t="shared" si="1"/>
        <v>3.144282527602217</v>
      </c>
      <c r="CN14" s="14">
        <f t="shared" si="1"/>
        <v>3.144282527602217</v>
      </c>
      <c r="CO14" s="14">
        <f t="shared" si="1"/>
        <v>3.1438720185710185</v>
      </c>
      <c r="CP14" s="14">
        <f t="shared" si="1"/>
        <v>3.124335999034999</v>
      </c>
      <c r="CQ14" s="14">
        <f t="shared" si="1"/>
        <v>3.1213598085588088</v>
      </c>
      <c r="CR14" s="14">
        <f t="shared" si="1"/>
        <v>3.082669332368333</v>
      </c>
      <c r="CS14" s="14">
        <f t="shared" si="1"/>
        <v>3.0586488974227009</v>
      </c>
      <c r="CT14" s="14">
        <f t="shared" si="1"/>
        <v>2.9633834663363743</v>
      </c>
      <c r="CU14" s="14">
        <f t="shared" si="1"/>
        <v>2.9632308411837491</v>
      </c>
      <c r="CV14" s="14">
        <f t="shared" si="1"/>
        <v>2.9632308411837491</v>
      </c>
      <c r="CW14" s="14">
        <f t="shared" si="1"/>
        <v>2.9382308411837488</v>
      </c>
      <c r="CX14" s="14">
        <f t="shared" si="1"/>
        <v>2.9173975078504157</v>
      </c>
      <c r="CY14" s="14">
        <f t="shared" si="1"/>
        <v>2.9107056843482475</v>
      </c>
      <c r="CZ14" s="14">
        <f t="shared" si="1"/>
        <v>2.9105530591956223</v>
      </c>
      <c r="DA14" s="14">
        <f t="shared" si="1"/>
        <v>2.8344848166644359</v>
      </c>
      <c r="DB14" s="14">
        <f t="shared" si="1"/>
        <v>2.8344848166644359</v>
      </c>
      <c r="DC14" s="14">
        <f t="shared" si="1"/>
        <v>2.8344848166644359</v>
      </c>
      <c r="DD14" s="14">
        <f t="shared" si="1"/>
        <v>2.8106752928549117</v>
      </c>
      <c r="DE14" s="14">
        <f t="shared" si="1"/>
        <v>2.7926655248451442</v>
      </c>
      <c r="DF14" s="14">
        <f t="shared" si="1"/>
        <v>2.7913839998567229</v>
      </c>
      <c r="DG14" s="14">
        <f t="shared" si="1"/>
        <v>2.7675744760471992</v>
      </c>
      <c r="DH14" s="14">
        <f t="shared" si="1"/>
        <v>2.7614307441571984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7"/>
  <sheetViews>
    <sheetView workbookViewId="0">
      <selection activeCell="A17" sqref="A17:XFD17"/>
    </sheetView>
  </sheetViews>
  <sheetFormatPr defaultRowHeight="15" x14ac:dyDescent="0.25"/>
  <cols>
    <col min="1" max="1" width="26.140625" customWidth="1"/>
  </cols>
  <sheetData>
    <row r="1" spans="1:112" s="14" customFormat="1" x14ac:dyDescent="0.25">
      <c r="A1" s="11" t="s">
        <v>62</v>
      </c>
      <c r="B1" s="12">
        <v>43891</v>
      </c>
      <c r="C1" s="12">
        <v>43892</v>
      </c>
      <c r="D1" s="12">
        <v>43893</v>
      </c>
      <c r="E1" s="12">
        <v>43894</v>
      </c>
      <c r="F1" s="12">
        <v>43895</v>
      </c>
      <c r="G1" s="12">
        <v>43896</v>
      </c>
      <c r="H1" s="13">
        <v>43897</v>
      </c>
      <c r="I1" s="12">
        <v>43898</v>
      </c>
      <c r="J1" s="12">
        <v>43899</v>
      </c>
      <c r="K1" s="12">
        <v>43900</v>
      </c>
      <c r="L1" s="12">
        <v>43901</v>
      </c>
      <c r="M1" s="12">
        <v>43902</v>
      </c>
      <c r="N1" s="12">
        <v>43903</v>
      </c>
      <c r="O1" s="12">
        <v>43904</v>
      </c>
      <c r="P1" s="12">
        <v>43905</v>
      </c>
      <c r="Q1" s="12">
        <v>43906</v>
      </c>
      <c r="R1" s="12">
        <v>43907</v>
      </c>
      <c r="S1" s="12">
        <v>43908</v>
      </c>
      <c r="T1" s="12">
        <v>43909</v>
      </c>
      <c r="U1" s="12">
        <v>43910</v>
      </c>
      <c r="V1" s="12">
        <v>43911</v>
      </c>
      <c r="W1" s="12">
        <v>43912</v>
      </c>
      <c r="X1" s="12">
        <v>43913</v>
      </c>
      <c r="Y1" s="12">
        <v>43914</v>
      </c>
      <c r="Z1" s="12">
        <v>43915</v>
      </c>
      <c r="AA1" s="12">
        <v>43916</v>
      </c>
      <c r="AB1" s="12">
        <v>43917</v>
      </c>
      <c r="AC1" s="12">
        <v>43918</v>
      </c>
      <c r="AD1" s="12">
        <v>43919</v>
      </c>
      <c r="AE1" s="12">
        <v>43920</v>
      </c>
      <c r="AF1" s="12">
        <v>43921</v>
      </c>
      <c r="AG1" s="12">
        <v>43922</v>
      </c>
      <c r="AH1" s="12">
        <v>43923</v>
      </c>
      <c r="AI1" s="12">
        <v>43924</v>
      </c>
      <c r="AJ1" s="12">
        <v>43925</v>
      </c>
      <c r="AK1" s="12">
        <v>43926</v>
      </c>
      <c r="AL1" s="12">
        <v>43927</v>
      </c>
      <c r="AM1" s="12">
        <v>43928</v>
      </c>
      <c r="AN1" s="12">
        <v>43929</v>
      </c>
      <c r="AO1" s="12">
        <v>43930</v>
      </c>
      <c r="AP1" s="12">
        <v>43931</v>
      </c>
      <c r="AQ1" s="12">
        <v>43932</v>
      </c>
      <c r="AR1" s="12">
        <v>43933</v>
      </c>
      <c r="AS1" s="12">
        <v>43934</v>
      </c>
      <c r="AT1" s="12">
        <v>43935</v>
      </c>
      <c r="AU1" s="12">
        <v>43936</v>
      </c>
      <c r="AV1" s="12">
        <v>43937</v>
      </c>
      <c r="AW1" s="12">
        <v>43938</v>
      </c>
      <c r="AX1" s="12">
        <v>43939</v>
      </c>
      <c r="AY1" s="12">
        <v>43940</v>
      </c>
      <c r="AZ1" s="12">
        <v>43941</v>
      </c>
      <c r="BA1" s="12">
        <v>43942</v>
      </c>
      <c r="BB1" s="12">
        <v>43943</v>
      </c>
      <c r="BC1" s="12">
        <v>43944</v>
      </c>
      <c r="BD1" s="12">
        <v>43945</v>
      </c>
      <c r="BE1" s="12">
        <v>43946</v>
      </c>
      <c r="BF1" s="12">
        <v>43947</v>
      </c>
      <c r="BG1" s="12">
        <v>43948</v>
      </c>
      <c r="BH1" s="12">
        <v>43949</v>
      </c>
      <c r="BI1" s="12">
        <v>43950</v>
      </c>
      <c r="BJ1" s="12">
        <v>43951</v>
      </c>
      <c r="BK1" s="13">
        <v>43952</v>
      </c>
      <c r="BL1" s="13">
        <v>43953</v>
      </c>
      <c r="BM1" s="13">
        <v>43954</v>
      </c>
      <c r="BN1" s="13">
        <v>43955</v>
      </c>
      <c r="BO1" s="13">
        <v>43956</v>
      </c>
      <c r="BP1" s="13">
        <v>43957</v>
      </c>
      <c r="BQ1" s="13">
        <v>43958</v>
      </c>
      <c r="BR1" s="13">
        <v>43959</v>
      </c>
      <c r="BS1" s="13">
        <v>43960</v>
      </c>
      <c r="BT1" s="13">
        <v>43961</v>
      </c>
      <c r="BU1" s="13">
        <v>43962</v>
      </c>
      <c r="BV1" s="13">
        <v>43963</v>
      </c>
      <c r="BW1" s="13">
        <v>43964</v>
      </c>
      <c r="BX1" s="13">
        <v>43965</v>
      </c>
      <c r="BY1" s="13">
        <v>43966</v>
      </c>
      <c r="BZ1" s="13">
        <v>43967</v>
      </c>
      <c r="CA1" s="13">
        <v>43968</v>
      </c>
      <c r="CB1" s="13">
        <v>43969</v>
      </c>
      <c r="CC1" s="13">
        <v>43970</v>
      </c>
      <c r="CD1" s="13">
        <v>43971</v>
      </c>
      <c r="CE1" s="13">
        <v>43972</v>
      </c>
      <c r="CF1" s="13">
        <v>43973</v>
      </c>
      <c r="CG1" s="13">
        <v>43974</v>
      </c>
      <c r="CH1" s="13">
        <v>43975</v>
      </c>
      <c r="CI1" s="13">
        <v>43976</v>
      </c>
      <c r="CJ1" s="13">
        <v>43977</v>
      </c>
      <c r="CK1" s="13">
        <v>43978</v>
      </c>
      <c r="CL1" s="13">
        <v>43979</v>
      </c>
      <c r="CM1" s="13">
        <v>43980</v>
      </c>
      <c r="CN1" s="13">
        <v>43981</v>
      </c>
      <c r="CO1" s="13">
        <v>43982</v>
      </c>
      <c r="CP1" s="13">
        <v>43983</v>
      </c>
      <c r="CQ1" s="13">
        <v>43984</v>
      </c>
      <c r="CR1" s="13">
        <v>43985</v>
      </c>
      <c r="CS1" s="13">
        <v>43986</v>
      </c>
      <c r="CT1" s="13">
        <v>43987</v>
      </c>
      <c r="CU1" s="13">
        <v>43988</v>
      </c>
      <c r="CV1" s="13">
        <v>43989</v>
      </c>
      <c r="CW1" s="13">
        <v>43990</v>
      </c>
      <c r="CX1" s="13">
        <v>43991</v>
      </c>
      <c r="CY1" s="13">
        <v>43992</v>
      </c>
      <c r="CZ1" s="13">
        <v>43993</v>
      </c>
      <c r="DA1" s="13">
        <v>43994</v>
      </c>
      <c r="DB1" s="13">
        <v>43995</v>
      </c>
      <c r="DC1" s="13">
        <v>43996</v>
      </c>
      <c r="DD1" s="13">
        <v>43997</v>
      </c>
      <c r="DE1" s="13">
        <v>43998</v>
      </c>
      <c r="DF1" s="13">
        <v>43999</v>
      </c>
      <c r="DG1" s="13">
        <v>44000</v>
      </c>
      <c r="DH1" s="13">
        <v>44001</v>
      </c>
    </row>
    <row r="2" spans="1:112" s="14" customFormat="1" x14ac:dyDescent="0.25">
      <c r="A2" s="15" t="s">
        <v>9</v>
      </c>
      <c r="B2" s="15">
        <v>0</v>
      </c>
      <c r="C2" s="15">
        <v>0</v>
      </c>
      <c r="D2" s="15">
        <v>0</v>
      </c>
      <c r="E2" s="15">
        <v>0</v>
      </c>
      <c r="F2" s="15">
        <v>0</v>
      </c>
      <c r="G2" s="15">
        <v>0</v>
      </c>
      <c r="H2" s="15">
        <v>0</v>
      </c>
      <c r="I2" s="15">
        <v>0</v>
      </c>
      <c r="J2" s="15">
        <v>0</v>
      </c>
      <c r="K2" s="15">
        <v>0</v>
      </c>
      <c r="L2" s="16">
        <v>2</v>
      </c>
      <c r="M2" s="16">
        <v>2</v>
      </c>
      <c r="N2" s="16">
        <v>2</v>
      </c>
      <c r="O2" s="16">
        <v>2</v>
      </c>
      <c r="P2" s="16">
        <v>2</v>
      </c>
      <c r="Q2" s="16">
        <v>2</v>
      </c>
      <c r="R2" s="16">
        <v>2</v>
      </c>
      <c r="S2" s="16">
        <v>2</v>
      </c>
      <c r="T2" s="16">
        <v>4</v>
      </c>
      <c r="U2" s="16">
        <v>4</v>
      </c>
      <c r="V2" s="16">
        <v>4</v>
      </c>
      <c r="W2" s="16">
        <v>4</v>
      </c>
      <c r="X2" s="16">
        <v>4</v>
      </c>
      <c r="Y2" s="16">
        <v>4</v>
      </c>
      <c r="Z2" s="16">
        <v>4</v>
      </c>
      <c r="AA2" s="16">
        <v>4</v>
      </c>
      <c r="AB2" s="16">
        <v>4</v>
      </c>
      <c r="AC2" s="16">
        <v>4</v>
      </c>
      <c r="AD2" s="16">
        <v>4</v>
      </c>
      <c r="AE2" s="16">
        <v>4</v>
      </c>
      <c r="AF2" s="16">
        <v>4</v>
      </c>
      <c r="AG2" s="16">
        <v>4</v>
      </c>
      <c r="AH2" s="16">
        <v>4</v>
      </c>
      <c r="AI2" s="16">
        <v>4</v>
      </c>
      <c r="AJ2" s="16">
        <v>4</v>
      </c>
      <c r="AK2" s="16">
        <v>4</v>
      </c>
      <c r="AL2" s="16">
        <v>4</v>
      </c>
      <c r="AM2" s="16">
        <v>4</v>
      </c>
      <c r="AN2" s="16">
        <v>4</v>
      </c>
      <c r="AO2" s="16">
        <v>4</v>
      </c>
      <c r="AP2" s="16">
        <v>4</v>
      </c>
      <c r="AQ2" s="16">
        <v>4</v>
      </c>
      <c r="AR2" s="16">
        <v>4</v>
      </c>
      <c r="AS2" s="16">
        <v>4</v>
      </c>
      <c r="AT2" s="16">
        <v>4</v>
      </c>
      <c r="AU2" s="16">
        <v>4</v>
      </c>
      <c r="AV2" s="16">
        <v>4</v>
      </c>
      <c r="AW2" s="16">
        <v>4</v>
      </c>
      <c r="AX2" s="16">
        <v>4</v>
      </c>
      <c r="AY2" s="16">
        <v>4</v>
      </c>
      <c r="AZ2" s="16">
        <v>4</v>
      </c>
      <c r="BA2" s="16">
        <v>4</v>
      </c>
      <c r="BB2" s="16">
        <v>4</v>
      </c>
      <c r="BC2" s="16">
        <v>4</v>
      </c>
      <c r="BD2" s="16">
        <v>4</v>
      </c>
      <c r="BE2" s="16">
        <v>4</v>
      </c>
      <c r="BF2" s="16">
        <v>4</v>
      </c>
      <c r="BG2" s="16">
        <v>4</v>
      </c>
      <c r="BH2" s="16">
        <v>4</v>
      </c>
      <c r="BI2" s="16">
        <v>4</v>
      </c>
      <c r="BJ2" s="16">
        <v>4</v>
      </c>
      <c r="BK2" s="16">
        <v>4</v>
      </c>
      <c r="BL2" s="16">
        <v>4</v>
      </c>
      <c r="BM2" s="16">
        <v>4</v>
      </c>
      <c r="BN2" s="16">
        <v>4</v>
      </c>
      <c r="BO2" s="16">
        <v>4</v>
      </c>
      <c r="BP2" s="16">
        <v>4</v>
      </c>
      <c r="BQ2" s="16">
        <v>4</v>
      </c>
      <c r="BR2" s="16">
        <v>4</v>
      </c>
      <c r="BS2" s="16">
        <v>4</v>
      </c>
      <c r="BT2" s="16">
        <v>4</v>
      </c>
      <c r="BU2" s="16">
        <v>4</v>
      </c>
      <c r="BV2" s="16">
        <v>4</v>
      </c>
      <c r="BW2" s="16">
        <v>4</v>
      </c>
      <c r="BX2" s="16">
        <v>4</v>
      </c>
      <c r="BY2" s="16">
        <v>4</v>
      </c>
      <c r="BZ2" s="16">
        <v>4</v>
      </c>
      <c r="CA2" s="16">
        <v>4</v>
      </c>
      <c r="CB2" s="16">
        <v>4</v>
      </c>
      <c r="CC2" s="16">
        <v>4</v>
      </c>
      <c r="CD2" s="16">
        <v>4</v>
      </c>
      <c r="CE2" s="16">
        <v>4</v>
      </c>
      <c r="CF2" s="16">
        <v>4</v>
      </c>
      <c r="CG2" s="16">
        <v>4</v>
      </c>
      <c r="CH2" s="16">
        <v>4</v>
      </c>
      <c r="CI2" s="16">
        <v>4</v>
      </c>
      <c r="CJ2" s="16">
        <v>4</v>
      </c>
      <c r="CK2" s="16">
        <v>4</v>
      </c>
      <c r="CL2" s="16">
        <v>4</v>
      </c>
      <c r="CM2" s="16">
        <v>4</v>
      </c>
      <c r="CN2" s="16">
        <v>4</v>
      </c>
      <c r="CO2" s="16">
        <v>4</v>
      </c>
      <c r="CP2" s="16">
        <v>4</v>
      </c>
      <c r="CQ2" s="16">
        <v>4</v>
      </c>
      <c r="CR2" s="16">
        <v>4</v>
      </c>
      <c r="CS2" s="16">
        <v>4</v>
      </c>
      <c r="CT2" s="16">
        <v>4</v>
      </c>
      <c r="CU2" s="16">
        <v>4</v>
      </c>
      <c r="CV2" s="16">
        <v>4</v>
      </c>
      <c r="CW2" s="16">
        <v>4</v>
      </c>
      <c r="CX2" s="16">
        <v>4</v>
      </c>
      <c r="CY2" s="16">
        <v>4</v>
      </c>
      <c r="CZ2" s="16">
        <v>4</v>
      </c>
      <c r="DA2" s="16">
        <v>3</v>
      </c>
      <c r="DB2" s="16">
        <v>3</v>
      </c>
      <c r="DC2" s="16">
        <v>3</v>
      </c>
      <c r="DD2" s="16">
        <v>3</v>
      </c>
      <c r="DE2" s="16">
        <v>3</v>
      </c>
      <c r="DF2" s="16">
        <v>3</v>
      </c>
      <c r="DG2" s="16">
        <v>3</v>
      </c>
      <c r="DH2" s="16">
        <v>3</v>
      </c>
    </row>
    <row r="3" spans="1:112" s="14" customFormat="1" x14ac:dyDescent="0.25">
      <c r="A3" s="17" t="s">
        <v>0</v>
      </c>
      <c r="B3" s="15">
        <v>0</v>
      </c>
      <c r="C3" s="15">
        <v>0</v>
      </c>
      <c r="D3" s="15">
        <v>0</v>
      </c>
      <c r="E3" s="15">
        <v>0</v>
      </c>
      <c r="F3" s="15">
        <v>0</v>
      </c>
      <c r="G3" s="15">
        <v>0</v>
      </c>
      <c r="H3" s="15">
        <v>0</v>
      </c>
      <c r="I3" s="15">
        <v>0</v>
      </c>
      <c r="J3" s="15">
        <v>0</v>
      </c>
      <c r="K3" s="15">
        <v>0</v>
      </c>
      <c r="L3" s="16">
        <v>2</v>
      </c>
      <c r="M3" s="16">
        <v>2</v>
      </c>
      <c r="N3" s="16">
        <v>2</v>
      </c>
      <c r="O3" s="16">
        <v>2</v>
      </c>
      <c r="P3" s="16">
        <v>2</v>
      </c>
      <c r="Q3" s="16">
        <v>2</v>
      </c>
      <c r="R3" s="16">
        <v>2</v>
      </c>
      <c r="S3" s="16">
        <v>2</v>
      </c>
      <c r="T3" s="16">
        <v>4</v>
      </c>
      <c r="U3" s="16">
        <v>4</v>
      </c>
      <c r="V3" s="16">
        <v>4</v>
      </c>
      <c r="W3" s="16">
        <v>4</v>
      </c>
      <c r="X3" s="16">
        <v>4</v>
      </c>
      <c r="Y3" s="16">
        <v>4</v>
      </c>
      <c r="Z3" s="16">
        <v>4</v>
      </c>
      <c r="AA3" s="16">
        <v>4</v>
      </c>
      <c r="AB3" s="16">
        <v>4</v>
      </c>
      <c r="AC3" s="16">
        <v>4</v>
      </c>
      <c r="AD3" s="16">
        <v>4</v>
      </c>
      <c r="AE3" s="16">
        <v>4</v>
      </c>
      <c r="AF3" s="16">
        <v>4</v>
      </c>
      <c r="AG3" s="16">
        <v>4</v>
      </c>
      <c r="AH3" s="16">
        <v>4</v>
      </c>
      <c r="AI3" s="16">
        <v>4</v>
      </c>
      <c r="AJ3" s="16">
        <v>4</v>
      </c>
      <c r="AK3" s="16">
        <v>4</v>
      </c>
      <c r="AL3" s="16">
        <v>4</v>
      </c>
      <c r="AM3" s="16">
        <v>4</v>
      </c>
      <c r="AN3" s="16">
        <v>4</v>
      </c>
      <c r="AO3" s="16">
        <v>4</v>
      </c>
      <c r="AP3" s="16">
        <v>4</v>
      </c>
      <c r="AQ3" s="16">
        <v>4</v>
      </c>
      <c r="AR3" s="16">
        <v>4</v>
      </c>
      <c r="AS3" s="16">
        <v>4</v>
      </c>
      <c r="AT3" s="16">
        <v>4</v>
      </c>
      <c r="AU3" s="16">
        <v>4</v>
      </c>
      <c r="AV3" s="16">
        <v>4</v>
      </c>
      <c r="AW3" s="16">
        <v>4</v>
      </c>
      <c r="AX3" s="16">
        <v>4</v>
      </c>
      <c r="AY3" s="16">
        <v>4</v>
      </c>
      <c r="AZ3" s="16">
        <v>4</v>
      </c>
      <c r="BA3" s="16">
        <v>4</v>
      </c>
      <c r="BB3" s="16">
        <v>4</v>
      </c>
      <c r="BC3" s="16">
        <v>4</v>
      </c>
      <c r="BD3" s="16">
        <v>4</v>
      </c>
      <c r="BE3" s="16">
        <v>4</v>
      </c>
      <c r="BF3" s="16">
        <v>4</v>
      </c>
      <c r="BG3" s="16">
        <v>4</v>
      </c>
      <c r="BH3" s="16">
        <v>4</v>
      </c>
      <c r="BI3" s="16">
        <v>4</v>
      </c>
      <c r="BJ3" s="16">
        <v>4</v>
      </c>
      <c r="BK3" s="16">
        <v>4</v>
      </c>
      <c r="BL3" s="16">
        <v>4</v>
      </c>
      <c r="BM3" s="16">
        <v>4</v>
      </c>
      <c r="BN3" s="16">
        <v>4</v>
      </c>
      <c r="BO3" s="16">
        <v>4</v>
      </c>
      <c r="BP3" s="16">
        <v>4</v>
      </c>
      <c r="BQ3" s="16">
        <v>4</v>
      </c>
      <c r="BR3" s="16">
        <v>4</v>
      </c>
      <c r="BS3" s="16">
        <v>4</v>
      </c>
      <c r="BT3" s="16">
        <v>4</v>
      </c>
      <c r="BU3" s="16">
        <v>4</v>
      </c>
      <c r="BV3" s="16">
        <v>4</v>
      </c>
      <c r="BW3" s="16">
        <v>4</v>
      </c>
      <c r="BX3" s="16">
        <v>4</v>
      </c>
      <c r="BY3" s="16">
        <v>4</v>
      </c>
      <c r="BZ3" s="16">
        <v>4</v>
      </c>
      <c r="CA3" s="16">
        <v>4</v>
      </c>
      <c r="CB3" s="16">
        <v>4</v>
      </c>
      <c r="CC3" s="16">
        <v>4</v>
      </c>
      <c r="CD3" s="16">
        <v>4</v>
      </c>
      <c r="CE3" s="16">
        <v>4</v>
      </c>
      <c r="CF3" s="16">
        <v>4</v>
      </c>
      <c r="CG3" s="16">
        <v>4</v>
      </c>
      <c r="CH3" s="16">
        <v>4</v>
      </c>
      <c r="CI3" s="16">
        <v>3</v>
      </c>
      <c r="CJ3" s="16">
        <v>3</v>
      </c>
      <c r="CK3" s="16">
        <v>3</v>
      </c>
      <c r="CL3" s="16">
        <v>3</v>
      </c>
      <c r="CM3" s="16">
        <v>3</v>
      </c>
      <c r="CN3" s="16">
        <v>3</v>
      </c>
      <c r="CO3" s="16">
        <v>3</v>
      </c>
      <c r="CP3" s="16">
        <v>3</v>
      </c>
      <c r="CQ3" s="16">
        <v>3</v>
      </c>
      <c r="CR3" s="16">
        <v>3</v>
      </c>
      <c r="CS3" s="16">
        <v>3</v>
      </c>
      <c r="CT3" s="16">
        <v>3</v>
      </c>
      <c r="CU3" s="16">
        <v>3</v>
      </c>
      <c r="CV3" s="16">
        <v>3</v>
      </c>
      <c r="CW3" s="16">
        <v>3</v>
      </c>
      <c r="CX3" s="16">
        <v>3</v>
      </c>
      <c r="CY3" s="16">
        <v>3</v>
      </c>
      <c r="CZ3" s="16">
        <v>3</v>
      </c>
      <c r="DA3" s="16">
        <v>3</v>
      </c>
      <c r="DB3" s="16">
        <v>3</v>
      </c>
      <c r="DC3" s="16">
        <v>3</v>
      </c>
      <c r="DD3" s="16">
        <v>3</v>
      </c>
      <c r="DE3" s="16">
        <v>3</v>
      </c>
      <c r="DF3" s="16">
        <v>3</v>
      </c>
      <c r="DG3" s="16">
        <v>3</v>
      </c>
      <c r="DH3" s="16">
        <v>3</v>
      </c>
    </row>
    <row r="4" spans="1:112" s="14" customFormat="1" x14ac:dyDescent="0.25">
      <c r="A4" s="17" t="s">
        <v>1</v>
      </c>
      <c r="B4" s="15">
        <v>0</v>
      </c>
      <c r="C4" s="15">
        <v>0</v>
      </c>
      <c r="D4" s="15">
        <v>0</v>
      </c>
      <c r="E4" s="15">
        <v>0</v>
      </c>
      <c r="F4" s="15">
        <v>0</v>
      </c>
      <c r="G4" s="15">
        <v>0</v>
      </c>
      <c r="H4" s="15">
        <v>0</v>
      </c>
      <c r="I4" s="15">
        <v>0</v>
      </c>
      <c r="J4" s="15">
        <v>0</v>
      </c>
      <c r="K4" s="15">
        <v>0</v>
      </c>
      <c r="L4" s="16">
        <v>2</v>
      </c>
      <c r="M4" s="16">
        <v>2</v>
      </c>
      <c r="N4" s="16">
        <v>2</v>
      </c>
      <c r="O4" s="16">
        <v>2</v>
      </c>
      <c r="P4" s="16">
        <v>2</v>
      </c>
      <c r="Q4" s="16">
        <v>2</v>
      </c>
      <c r="R4" s="16">
        <v>2</v>
      </c>
      <c r="S4" s="16">
        <v>2</v>
      </c>
      <c r="T4" s="16">
        <v>4</v>
      </c>
      <c r="U4" s="16">
        <v>4</v>
      </c>
      <c r="V4" s="16">
        <v>4</v>
      </c>
      <c r="W4" s="16">
        <v>4</v>
      </c>
      <c r="X4" s="16">
        <v>4</v>
      </c>
      <c r="Y4" s="16">
        <v>4</v>
      </c>
      <c r="Z4" s="16">
        <v>4</v>
      </c>
      <c r="AA4" s="16">
        <v>4</v>
      </c>
      <c r="AB4" s="16">
        <v>4</v>
      </c>
      <c r="AC4" s="16">
        <v>4</v>
      </c>
      <c r="AD4" s="16">
        <v>4</v>
      </c>
      <c r="AE4" s="16">
        <v>4</v>
      </c>
      <c r="AF4" s="16">
        <v>4</v>
      </c>
      <c r="AG4" s="16">
        <v>4</v>
      </c>
      <c r="AH4" s="16">
        <v>4</v>
      </c>
      <c r="AI4" s="16">
        <v>4</v>
      </c>
      <c r="AJ4" s="16">
        <v>4</v>
      </c>
      <c r="AK4" s="16">
        <v>4</v>
      </c>
      <c r="AL4" s="16">
        <v>4</v>
      </c>
      <c r="AM4" s="16">
        <v>4</v>
      </c>
      <c r="AN4" s="16">
        <v>4</v>
      </c>
      <c r="AO4" s="16">
        <v>4</v>
      </c>
      <c r="AP4" s="16">
        <v>4</v>
      </c>
      <c r="AQ4" s="16">
        <v>4</v>
      </c>
      <c r="AR4" s="16">
        <v>4</v>
      </c>
      <c r="AS4" s="16">
        <v>4</v>
      </c>
      <c r="AT4" s="16">
        <v>4</v>
      </c>
      <c r="AU4" s="16">
        <v>4</v>
      </c>
      <c r="AV4" s="16">
        <v>4</v>
      </c>
      <c r="AW4" s="16">
        <v>4</v>
      </c>
      <c r="AX4" s="16">
        <v>4</v>
      </c>
      <c r="AY4" s="16">
        <v>4</v>
      </c>
      <c r="AZ4" s="16">
        <v>4</v>
      </c>
      <c r="BA4" s="16">
        <v>4</v>
      </c>
      <c r="BB4" s="16">
        <v>4</v>
      </c>
      <c r="BC4" s="16">
        <v>4</v>
      </c>
      <c r="BD4" s="16">
        <v>4</v>
      </c>
      <c r="BE4" s="16">
        <v>4</v>
      </c>
      <c r="BF4" s="16">
        <v>4</v>
      </c>
      <c r="BG4" s="16">
        <v>4</v>
      </c>
      <c r="BH4" s="16">
        <v>4</v>
      </c>
      <c r="BI4" s="16">
        <v>4</v>
      </c>
      <c r="BJ4" s="16">
        <v>4</v>
      </c>
      <c r="BK4" s="16">
        <v>4</v>
      </c>
      <c r="BL4" s="16">
        <v>4</v>
      </c>
      <c r="BM4" s="16">
        <v>4</v>
      </c>
      <c r="BN4" s="16">
        <v>4</v>
      </c>
      <c r="BO4" s="16">
        <v>4</v>
      </c>
      <c r="BP4" s="16">
        <v>4</v>
      </c>
      <c r="BQ4" s="16">
        <v>4</v>
      </c>
      <c r="BR4" s="16">
        <v>4</v>
      </c>
      <c r="BS4" s="16">
        <v>4</v>
      </c>
      <c r="BT4" s="16">
        <v>4</v>
      </c>
      <c r="BU4" s="16">
        <v>4</v>
      </c>
      <c r="BV4" s="16">
        <v>4</v>
      </c>
      <c r="BW4" s="16">
        <v>4</v>
      </c>
      <c r="BX4" s="16">
        <v>4</v>
      </c>
      <c r="BY4" s="16">
        <v>4</v>
      </c>
      <c r="BZ4" s="16">
        <v>4</v>
      </c>
      <c r="CA4" s="16">
        <v>4</v>
      </c>
      <c r="CB4" s="16">
        <v>4</v>
      </c>
      <c r="CC4" s="16">
        <v>4</v>
      </c>
      <c r="CD4" s="16">
        <v>4</v>
      </c>
      <c r="CE4" s="16">
        <v>4</v>
      </c>
      <c r="CF4" s="16">
        <v>4</v>
      </c>
      <c r="CG4" s="16">
        <v>4</v>
      </c>
      <c r="CH4" s="16">
        <v>4</v>
      </c>
      <c r="CI4" s="16">
        <v>3</v>
      </c>
      <c r="CJ4" s="16">
        <v>3</v>
      </c>
      <c r="CK4" s="16">
        <v>3</v>
      </c>
      <c r="CL4" s="16">
        <v>3</v>
      </c>
      <c r="CM4" s="16">
        <v>3</v>
      </c>
      <c r="CN4" s="16">
        <v>3</v>
      </c>
      <c r="CO4" s="16">
        <v>3</v>
      </c>
      <c r="CP4" s="16">
        <v>3</v>
      </c>
      <c r="CQ4" s="16">
        <v>3</v>
      </c>
      <c r="CR4" s="16">
        <v>3</v>
      </c>
      <c r="CS4" s="16">
        <v>3</v>
      </c>
      <c r="CT4" s="16">
        <v>3</v>
      </c>
      <c r="CU4" s="16">
        <v>3</v>
      </c>
      <c r="CV4" s="16">
        <v>3</v>
      </c>
      <c r="CW4" s="16">
        <v>3</v>
      </c>
      <c r="CX4" s="16">
        <v>3</v>
      </c>
      <c r="CY4" s="16">
        <v>3</v>
      </c>
      <c r="CZ4" s="16">
        <v>3</v>
      </c>
      <c r="DA4" s="16">
        <v>3</v>
      </c>
      <c r="DB4" s="16">
        <v>3</v>
      </c>
      <c r="DC4" s="16">
        <v>3</v>
      </c>
      <c r="DD4" s="16">
        <v>3</v>
      </c>
      <c r="DE4" s="16">
        <v>3</v>
      </c>
      <c r="DF4" s="16">
        <v>3</v>
      </c>
      <c r="DG4" s="16">
        <v>3</v>
      </c>
      <c r="DH4" s="16">
        <v>3</v>
      </c>
    </row>
    <row r="5" spans="1:112" s="14" customFormat="1" x14ac:dyDescent="0.25">
      <c r="A5" s="17" t="s">
        <v>10</v>
      </c>
      <c r="B5" s="15">
        <v>0</v>
      </c>
      <c r="C5" s="15">
        <v>0</v>
      </c>
      <c r="D5" s="15">
        <v>0</v>
      </c>
      <c r="E5" s="15">
        <v>0</v>
      </c>
      <c r="F5" s="15">
        <v>0</v>
      </c>
      <c r="G5" s="15">
        <v>0</v>
      </c>
      <c r="H5" s="15">
        <v>0</v>
      </c>
      <c r="I5" s="15">
        <v>0</v>
      </c>
      <c r="J5" s="15">
        <v>0</v>
      </c>
      <c r="K5" s="15">
        <v>0</v>
      </c>
      <c r="L5" s="15">
        <v>0</v>
      </c>
      <c r="M5" s="15">
        <v>0</v>
      </c>
      <c r="N5" s="15">
        <v>0</v>
      </c>
      <c r="O5" s="15">
        <v>0</v>
      </c>
      <c r="P5" s="15">
        <v>0</v>
      </c>
      <c r="Q5" s="16">
        <v>1</v>
      </c>
      <c r="R5" s="16">
        <v>1</v>
      </c>
      <c r="S5" s="16">
        <v>1</v>
      </c>
      <c r="T5" s="16">
        <v>4</v>
      </c>
      <c r="U5" s="16">
        <v>4</v>
      </c>
      <c r="V5" s="16">
        <v>4</v>
      </c>
      <c r="W5" s="16">
        <v>4</v>
      </c>
      <c r="X5" s="16">
        <v>4</v>
      </c>
      <c r="Y5" s="16">
        <v>4</v>
      </c>
      <c r="Z5" s="16">
        <v>4</v>
      </c>
      <c r="AA5" s="16">
        <v>4</v>
      </c>
      <c r="AB5" s="16">
        <v>4</v>
      </c>
      <c r="AC5" s="16">
        <v>4</v>
      </c>
      <c r="AD5" s="16">
        <v>4</v>
      </c>
      <c r="AE5" s="16">
        <v>4</v>
      </c>
      <c r="AF5" s="16">
        <v>4</v>
      </c>
      <c r="AG5" s="16">
        <v>4</v>
      </c>
      <c r="AH5" s="16">
        <v>4</v>
      </c>
      <c r="AI5" s="16">
        <v>4</v>
      </c>
      <c r="AJ5" s="16">
        <v>4</v>
      </c>
      <c r="AK5" s="16">
        <v>4</v>
      </c>
      <c r="AL5" s="16">
        <v>4</v>
      </c>
      <c r="AM5" s="16">
        <v>4</v>
      </c>
      <c r="AN5" s="16">
        <v>4</v>
      </c>
      <c r="AO5" s="16">
        <v>4</v>
      </c>
      <c r="AP5" s="16">
        <v>4</v>
      </c>
      <c r="AQ5" s="16">
        <v>4</v>
      </c>
      <c r="AR5" s="16">
        <v>4</v>
      </c>
      <c r="AS5" s="16">
        <v>4</v>
      </c>
      <c r="AT5" s="16">
        <v>4</v>
      </c>
      <c r="AU5" s="16">
        <v>4</v>
      </c>
      <c r="AV5" s="16">
        <v>4</v>
      </c>
      <c r="AW5" s="16">
        <v>4</v>
      </c>
      <c r="AX5" s="16">
        <v>4</v>
      </c>
      <c r="AY5" s="16">
        <v>4</v>
      </c>
      <c r="AZ5" s="16">
        <v>4</v>
      </c>
      <c r="BA5" s="16">
        <v>4</v>
      </c>
      <c r="BB5" s="16">
        <v>4</v>
      </c>
      <c r="BC5" s="16">
        <v>4</v>
      </c>
      <c r="BD5" s="16">
        <v>4</v>
      </c>
      <c r="BE5" s="16">
        <v>4</v>
      </c>
      <c r="BF5" s="16">
        <v>4</v>
      </c>
      <c r="BG5" s="16">
        <v>4</v>
      </c>
      <c r="BH5" s="16">
        <v>4</v>
      </c>
      <c r="BI5" s="16">
        <v>4</v>
      </c>
      <c r="BJ5" s="16">
        <v>4</v>
      </c>
      <c r="BK5" s="16">
        <v>4</v>
      </c>
      <c r="BL5" s="16">
        <v>4</v>
      </c>
      <c r="BM5" s="16">
        <v>4</v>
      </c>
      <c r="BN5" s="16">
        <v>4</v>
      </c>
      <c r="BO5" s="16">
        <v>4</v>
      </c>
      <c r="BP5" s="16">
        <v>4</v>
      </c>
      <c r="BQ5" s="16">
        <v>4</v>
      </c>
      <c r="BR5" s="16">
        <v>3</v>
      </c>
      <c r="BS5" s="16">
        <v>3</v>
      </c>
      <c r="BT5" s="16">
        <v>3</v>
      </c>
      <c r="BU5" s="16">
        <v>3</v>
      </c>
      <c r="BV5" s="16">
        <v>3</v>
      </c>
      <c r="BW5" s="16">
        <v>3</v>
      </c>
      <c r="BX5" s="16">
        <v>3</v>
      </c>
      <c r="BY5" s="16">
        <v>3</v>
      </c>
      <c r="BZ5" s="16">
        <v>3</v>
      </c>
      <c r="CA5" s="16">
        <v>3</v>
      </c>
      <c r="CB5" s="16">
        <v>3</v>
      </c>
      <c r="CC5" s="16">
        <v>3</v>
      </c>
      <c r="CD5" s="16">
        <v>3</v>
      </c>
      <c r="CE5" s="16">
        <v>3</v>
      </c>
      <c r="CF5" s="16">
        <v>3</v>
      </c>
      <c r="CG5" s="16">
        <v>3</v>
      </c>
      <c r="CH5" s="16">
        <v>3</v>
      </c>
      <c r="CI5" s="16">
        <v>3</v>
      </c>
      <c r="CJ5" s="16">
        <v>3</v>
      </c>
      <c r="CK5" s="16">
        <v>3</v>
      </c>
      <c r="CL5" s="16">
        <v>3</v>
      </c>
      <c r="CM5" s="16">
        <v>3</v>
      </c>
      <c r="CN5" s="16">
        <v>3</v>
      </c>
      <c r="CO5" s="16">
        <v>3</v>
      </c>
      <c r="CP5" s="16">
        <v>3</v>
      </c>
      <c r="CQ5" s="16">
        <v>3</v>
      </c>
      <c r="CR5" s="16">
        <v>3</v>
      </c>
      <c r="CS5" s="16">
        <v>3</v>
      </c>
      <c r="CT5" s="16">
        <v>3</v>
      </c>
      <c r="CU5" s="16">
        <v>3</v>
      </c>
      <c r="CV5" s="16">
        <v>3</v>
      </c>
      <c r="CW5" s="16">
        <v>3</v>
      </c>
      <c r="CX5" s="16">
        <v>3</v>
      </c>
      <c r="CY5" s="16">
        <v>3</v>
      </c>
      <c r="CZ5" s="16">
        <v>3</v>
      </c>
      <c r="DA5" s="16">
        <v>2</v>
      </c>
      <c r="DB5" s="16">
        <v>2</v>
      </c>
      <c r="DC5" s="16">
        <v>2</v>
      </c>
      <c r="DD5" s="16">
        <v>2</v>
      </c>
      <c r="DE5" s="16">
        <v>2</v>
      </c>
      <c r="DF5" s="16">
        <v>2</v>
      </c>
      <c r="DG5" s="16">
        <v>2</v>
      </c>
      <c r="DH5" s="16">
        <v>2</v>
      </c>
    </row>
    <row r="6" spans="1:112" s="14" customFormat="1" x14ac:dyDescent="0.25">
      <c r="A6" s="17" t="s">
        <v>2</v>
      </c>
      <c r="B6" s="15">
        <v>0</v>
      </c>
      <c r="C6" s="15">
        <v>0</v>
      </c>
      <c r="D6" s="15">
        <v>0</v>
      </c>
      <c r="E6" s="15">
        <v>0</v>
      </c>
      <c r="F6" s="15">
        <v>0</v>
      </c>
      <c r="G6" s="15">
        <v>0</v>
      </c>
      <c r="H6" s="15">
        <v>0</v>
      </c>
      <c r="I6" s="15">
        <v>0</v>
      </c>
      <c r="J6" s="15">
        <v>0</v>
      </c>
      <c r="K6" s="15">
        <v>0</v>
      </c>
      <c r="L6" s="15">
        <v>0</v>
      </c>
      <c r="M6" s="15">
        <v>0</v>
      </c>
      <c r="N6" s="15">
        <v>0</v>
      </c>
      <c r="O6" s="15">
        <v>0</v>
      </c>
      <c r="P6" s="15">
        <v>0</v>
      </c>
      <c r="Q6" s="16">
        <v>1</v>
      </c>
      <c r="R6" s="16">
        <v>1</v>
      </c>
      <c r="S6" s="16">
        <v>1</v>
      </c>
      <c r="T6" s="16">
        <v>4</v>
      </c>
      <c r="U6" s="16">
        <v>4</v>
      </c>
      <c r="V6" s="16">
        <v>4</v>
      </c>
      <c r="W6" s="16">
        <v>4</v>
      </c>
      <c r="X6" s="16">
        <v>4</v>
      </c>
      <c r="Y6" s="16">
        <v>4</v>
      </c>
      <c r="Z6" s="16">
        <v>4</v>
      </c>
      <c r="AA6" s="16">
        <v>4</v>
      </c>
      <c r="AB6" s="16">
        <v>4</v>
      </c>
      <c r="AC6" s="16">
        <v>4</v>
      </c>
      <c r="AD6" s="16">
        <v>4</v>
      </c>
      <c r="AE6" s="16">
        <v>4</v>
      </c>
      <c r="AF6" s="16">
        <v>4</v>
      </c>
      <c r="AG6" s="16">
        <v>4</v>
      </c>
      <c r="AH6" s="16">
        <v>4</v>
      </c>
      <c r="AI6" s="16">
        <v>4</v>
      </c>
      <c r="AJ6" s="16">
        <v>4</v>
      </c>
      <c r="AK6" s="16">
        <v>4</v>
      </c>
      <c r="AL6" s="16">
        <v>4</v>
      </c>
      <c r="AM6" s="16">
        <v>4</v>
      </c>
      <c r="AN6" s="16">
        <v>4</v>
      </c>
      <c r="AO6" s="16">
        <v>4</v>
      </c>
      <c r="AP6" s="16">
        <v>4</v>
      </c>
      <c r="AQ6" s="16">
        <v>4</v>
      </c>
      <c r="AR6" s="16">
        <v>4</v>
      </c>
      <c r="AS6" s="16">
        <v>4</v>
      </c>
      <c r="AT6" s="16">
        <v>4</v>
      </c>
      <c r="AU6" s="16">
        <v>4</v>
      </c>
      <c r="AV6" s="16">
        <v>4</v>
      </c>
      <c r="AW6" s="16">
        <v>4</v>
      </c>
      <c r="AX6" s="16">
        <v>4</v>
      </c>
      <c r="AY6" s="16">
        <v>4</v>
      </c>
      <c r="AZ6" s="16">
        <v>4</v>
      </c>
      <c r="BA6" s="16">
        <v>4</v>
      </c>
      <c r="BB6" s="16">
        <v>4</v>
      </c>
      <c r="BC6" s="16">
        <v>4</v>
      </c>
      <c r="BD6" s="16">
        <v>4</v>
      </c>
      <c r="BE6" s="16">
        <v>4</v>
      </c>
      <c r="BF6" s="16">
        <v>4</v>
      </c>
      <c r="BG6" s="16">
        <v>4</v>
      </c>
      <c r="BH6" s="16">
        <v>4</v>
      </c>
      <c r="BI6" s="16">
        <v>4</v>
      </c>
      <c r="BJ6" s="16">
        <v>4</v>
      </c>
      <c r="BK6" s="16">
        <v>4</v>
      </c>
      <c r="BL6" s="16">
        <v>4</v>
      </c>
      <c r="BM6" s="16">
        <v>4</v>
      </c>
      <c r="BN6" s="16">
        <v>4</v>
      </c>
      <c r="BO6" s="16">
        <v>4</v>
      </c>
      <c r="BP6" s="16">
        <v>4</v>
      </c>
      <c r="BQ6" s="16">
        <v>4</v>
      </c>
      <c r="BR6" s="16">
        <v>4</v>
      </c>
      <c r="BS6" s="16">
        <v>4</v>
      </c>
      <c r="BT6" s="16">
        <v>4</v>
      </c>
      <c r="BU6" s="16">
        <v>4</v>
      </c>
      <c r="BV6" s="16">
        <f>(2*(0/58))+(4*(58/58))</f>
        <v>4</v>
      </c>
      <c r="BW6" s="16">
        <f>(2*(7/58))+(4*((58-7)/58))</f>
        <v>3.7586206896551722</v>
      </c>
      <c r="BX6" s="16">
        <f>(2*(18/58))+(4*((58-18)/58))</f>
        <v>3.3793103448275863</v>
      </c>
      <c r="BY6" s="16">
        <f>(2*(18/58))+(4*((58-18)/58))</f>
        <v>3.3793103448275863</v>
      </c>
      <c r="BZ6" s="16">
        <f>(2*(22/58))+(4*((58-22)/58))</f>
        <v>3.2413793103448274</v>
      </c>
      <c r="CA6" s="16">
        <f>(2*(22/58))+(4*((58-22)/58))</f>
        <v>3.2413793103448274</v>
      </c>
      <c r="CB6" s="16">
        <f>(2*(23/58))+(4*((58-23)/58))</f>
        <v>3.2068965517241379</v>
      </c>
      <c r="CC6" s="16">
        <f t="shared" ref="CC6:CD6" si="0">(2*(23/58))+(4*((58-23)/58))</f>
        <v>3.2068965517241379</v>
      </c>
      <c r="CD6" s="16">
        <f t="shared" si="0"/>
        <v>3.2068965517241379</v>
      </c>
      <c r="CE6" s="16">
        <f>(2*(32/58))+(4*((58-32)/58))</f>
        <v>2.896551724137931</v>
      </c>
      <c r="CF6" s="16">
        <f>(2*(42/58))+(4*((58-42)/58))</f>
        <v>2.5517241379310347</v>
      </c>
      <c r="CG6" s="16">
        <f>(2*(45/58))+(4*((58-45)/58))</f>
        <v>2.4482758620689653</v>
      </c>
      <c r="CH6" s="16">
        <f>(2*(46/58))+(4*((58-46)/58))</f>
        <v>2.4137931034482758</v>
      </c>
      <c r="CI6" s="16">
        <f t="shared" ref="CI6:CK6" si="1">(2*(46/58))+(4*((58-46)/58))</f>
        <v>2.4137931034482758</v>
      </c>
      <c r="CJ6" s="16">
        <f t="shared" si="1"/>
        <v>2.4137931034482758</v>
      </c>
      <c r="CK6" s="16">
        <f t="shared" si="1"/>
        <v>2.4137931034482758</v>
      </c>
      <c r="CL6" s="16">
        <f>(2*(47/58))+(4*((58-47)/58))</f>
        <v>2.3793103448275863</v>
      </c>
      <c r="CM6" s="16">
        <f>(2*(48/58))+(4*((58-48)/58))</f>
        <v>2.3448275862068968</v>
      </c>
      <c r="CN6" s="16">
        <f>(2*(48/58))+(4*((58-48)/58))</f>
        <v>2.3448275862068968</v>
      </c>
      <c r="CO6" s="16">
        <f>(2*(50/58))+(4*((58-50)/58))</f>
        <v>2.2758620689655169</v>
      </c>
      <c r="CP6" s="16">
        <f t="shared" ref="CP6:CW6" si="2">(2*(50/58))+(4*((58-50)/58))</f>
        <v>2.2758620689655169</v>
      </c>
      <c r="CQ6" s="16">
        <f t="shared" si="2"/>
        <v>2.2758620689655169</v>
      </c>
      <c r="CR6" s="16">
        <f t="shared" si="2"/>
        <v>2.2758620689655169</v>
      </c>
      <c r="CS6" s="16">
        <f t="shared" si="2"/>
        <v>2.2758620689655169</v>
      </c>
      <c r="CT6" s="16">
        <f t="shared" si="2"/>
        <v>2.2758620689655169</v>
      </c>
      <c r="CU6" s="16">
        <f t="shared" si="2"/>
        <v>2.2758620689655169</v>
      </c>
      <c r="CV6" s="16">
        <f t="shared" si="2"/>
        <v>2.2758620689655169</v>
      </c>
      <c r="CW6" s="16">
        <f t="shared" si="2"/>
        <v>2.2758620689655169</v>
      </c>
      <c r="CX6" s="16">
        <f>(2*(50/58))+(4*((58-50)/58))</f>
        <v>2.2758620689655169</v>
      </c>
      <c r="CY6" s="16">
        <f>(2*(51/58))+(4*((58-51)/58))</f>
        <v>2.2413793103448274</v>
      </c>
      <c r="CZ6" s="16">
        <f t="shared" ref="CZ6:DE7" si="3">(2*(51/58))+(4*((58-51)/58))</f>
        <v>2.2413793103448274</v>
      </c>
      <c r="DA6" s="16">
        <f t="shared" si="3"/>
        <v>2.2413793103448274</v>
      </c>
      <c r="DB6" s="16">
        <f t="shared" si="3"/>
        <v>2.2413793103448274</v>
      </c>
      <c r="DC6" s="16">
        <f t="shared" si="3"/>
        <v>2.2413793103448274</v>
      </c>
      <c r="DD6" s="16">
        <f t="shared" si="3"/>
        <v>2.2413793103448274</v>
      </c>
      <c r="DE6" s="16">
        <f t="shared" si="3"/>
        <v>2.2413793103448274</v>
      </c>
      <c r="DF6" s="16">
        <f>(2*(52/58))+(4*((58-52)/58))</f>
        <v>2.2068965517241379</v>
      </c>
      <c r="DG6" s="16">
        <f t="shared" ref="DG6:DH7" si="4">(2*(52/58))+(4*((58-52)/58))</f>
        <v>2.2068965517241379</v>
      </c>
      <c r="DH6" s="16">
        <f t="shared" si="4"/>
        <v>2.2068965517241379</v>
      </c>
    </row>
    <row r="7" spans="1:112" s="14" customFormat="1" x14ac:dyDescent="0.25">
      <c r="A7" s="17" t="s">
        <v>3</v>
      </c>
      <c r="B7" s="15">
        <v>0</v>
      </c>
      <c r="C7" s="15">
        <v>0</v>
      </c>
      <c r="D7" s="15">
        <v>0</v>
      </c>
      <c r="E7" s="15">
        <v>0</v>
      </c>
      <c r="F7" s="15">
        <v>0</v>
      </c>
      <c r="G7" s="15">
        <v>0</v>
      </c>
      <c r="H7" s="15">
        <v>0</v>
      </c>
      <c r="I7" s="15">
        <v>0</v>
      </c>
      <c r="J7" s="15">
        <v>0</v>
      </c>
      <c r="K7" s="15">
        <v>0</v>
      </c>
      <c r="L7" s="15">
        <v>0</v>
      </c>
      <c r="M7" s="15">
        <v>0</v>
      </c>
      <c r="N7" s="15">
        <v>0</v>
      </c>
      <c r="O7" s="15">
        <v>0</v>
      </c>
      <c r="P7" s="15">
        <v>0</v>
      </c>
      <c r="Q7" s="16">
        <v>1</v>
      </c>
      <c r="R7" s="16">
        <v>1</v>
      </c>
      <c r="S7" s="16">
        <v>1</v>
      </c>
      <c r="T7" s="16">
        <v>4</v>
      </c>
      <c r="U7" s="16">
        <v>4</v>
      </c>
      <c r="V7" s="16">
        <v>4</v>
      </c>
      <c r="W7" s="16">
        <v>4</v>
      </c>
      <c r="X7" s="16">
        <v>4</v>
      </c>
      <c r="Y7" s="16">
        <v>4</v>
      </c>
      <c r="Z7" s="16">
        <v>4</v>
      </c>
      <c r="AA7" s="16">
        <v>4</v>
      </c>
      <c r="AB7" s="16">
        <v>4</v>
      </c>
      <c r="AC7" s="16">
        <v>4</v>
      </c>
      <c r="AD7" s="16">
        <v>4</v>
      </c>
      <c r="AE7" s="16">
        <v>4</v>
      </c>
      <c r="AF7" s="16">
        <v>4</v>
      </c>
      <c r="AG7" s="16">
        <v>4</v>
      </c>
      <c r="AH7" s="16">
        <v>4</v>
      </c>
      <c r="AI7" s="16">
        <v>4</v>
      </c>
      <c r="AJ7" s="16">
        <v>4</v>
      </c>
      <c r="AK7" s="16">
        <v>4</v>
      </c>
      <c r="AL7" s="16">
        <v>4</v>
      </c>
      <c r="AM7" s="16">
        <v>4</v>
      </c>
      <c r="AN7" s="16">
        <v>4</v>
      </c>
      <c r="AO7" s="16">
        <v>4</v>
      </c>
      <c r="AP7" s="16">
        <v>4</v>
      </c>
      <c r="AQ7" s="16">
        <v>4</v>
      </c>
      <c r="AR7" s="16">
        <v>4</v>
      </c>
      <c r="AS7" s="16">
        <v>4</v>
      </c>
      <c r="AT7" s="16">
        <v>4</v>
      </c>
      <c r="AU7" s="16">
        <v>4</v>
      </c>
      <c r="AV7" s="16">
        <v>4</v>
      </c>
      <c r="AW7" s="16">
        <v>4</v>
      </c>
      <c r="AX7" s="16">
        <v>4</v>
      </c>
      <c r="AY7" s="16">
        <v>4</v>
      </c>
      <c r="AZ7" s="16">
        <v>4</v>
      </c>
      <c r="BA7" s="16">
        <v>4</v>
      </c>
      <c r="BB7" s="16">
        <v>4</v>
      </c>
      <c r="BC7" s="16">
        <v>4</v>
      </c>
      <c r="BD7" s="16">
        <v>4</v>
      </c>
      <c r="BE7" s="16">
        <v>4</v>
      </c>
      <c r="BF7" s="16">
        <v>4</v>
      </c>
      <c r="BG7" s="16">
        <v>4</v>
      </c>
      <c r="BH7" s="16">
        <v>4</v>
      </c>
      <c r="BI7" s="16">
        <v>4</v>
      </c>
      <c r="BJ7" s="16">
        <v>4</v>
      </c>
      <c r="BK7" s="16">
        <v>4</v>
      </c>
      <c r="BL7" s="16">
        <v>4</v>
      </c>
      <c r="BM7" s="16">
        <v>4</v>
      </c>
      <c r="BN7" s="16">
        <v>4</v>
      </c>
      <c r="BO7" s="16">
        <v>4</v>
      </c>
      <c r="BP7" s="16">
        <v>4</v>
      </c>
      <c r="BQ7" s="16">
        <v>4</v>
      </c>
      <c r="BR7" s="16">
        <v>4</v>
      </c>
      <c r="BS7" s="16">
        <v>4</v>
      </c>
      <c r="BT7" s="16">
        <v>4</v>
      </c>
      <c r="BU7" s="16">
        <v>4</v>
      </c>
      <c r="BV7" s="16">
        <v>4</v>
      </c>
      <c r="BW7" s="16">
        <v>4</v>
      </c>
      <c r="BX7" s="16">
        <v>4</v>
      </c>
      <c r="BY7" s="16">
        <v>4</v>
      </c>
      <c r="BZ7" s="16">
        <v>4</v>
      </c>
      <c r="CA7" s="16">
        <v>4</v>
      </c>
      <c r="CB7" s="16">
        <v>4</v>
      </c>
      <c r="CC7" s="16">
        <v>4</v>
      </c>
      <c r="CD7" s="16">
        <v>4</v>
      </c>
      <c r="CE7" s="16">
        <v>4</v>
      </c>
      <c r="CF7" s="16">
        <v>4</v>
      </c>
      <c r="CG7" s="16">
        <v>4</v>
      </c>
      <c r="CH7" s="16">
        <v>4</v>
      </c>
      <c r="CI7" s="16">
        <v>4</v>
      </c>
      <c r="CJ7" s="16">
        <v>4</v>
      </c>
      <c r="CK7" s="16">
        <v>4</v>
      </c>
      <c r="CL7" s="16">
        <v>4</v>
      </c>
      <c r="CM7" s="16">
        <v>4</v>
      </c>
      <c r="CN7" s="16">
        <v>4</v>
      </c>
      <c r="CO7" s="16">
        <v>4</v>
      </c>
      <c r="CP7" s="16">
        <v>4</v>
      </c>
      <c r="CQ7" s="16">
        <v>4</v>
      </c>
      <c r="CR7" s="16">
        <v>4</v>
      </c>
      <c r="CS7" s="16">
        <v>4</v>
      </c>
      <c r="CT7" s="16">
        <v>4</v>
      </c>
      <c r="CU7" s="16">
        <v>4</v>
      </c>
      <c r="CV7" s="16">
        <v>4</v>
      </c>
      <c r="CW7" s="16">
        <v>4</v>
      </c>
      <c r="CX7" s="16">
        <v>4</v>
      </c>
      <c r="CY7" s="16">
        <v>4</v>
      </c>
      <c r="CZ7" s="16">
        <v>4</v>
      </c>
      <c r="DA7" s="16">
        <f t="shared" si="3"/>
        <v>2.2413793103448274</v>
      </c>
      <c r="DB7" s="16">
        <f t="shared" si="3"/>
        <v>2.2413793103448274</v>
      </c>
      <c r="DC7" s="16">
        <f t="shared" si="3"/>
        <v>2.2413793103448274</v>
      </c>
      <c r="DD7" s="16">
        <f t="shared" si="3"/>
        <v>2.2413793103448274</v>
      </c>
      <c r="DE7" s="16">
        <f t="shared" si="3"/>
        <v>2.2413793103448274</v>
      </c>
      <c r="DF7" s="16">
        <f>(2*(52/58))+(4*((58-52)/58))</f>
        <v>2.2068965517241379</v>
      </c>
      <c r="DG7" s="16">
        <f t="shared" si="4"/>
        <v>2.2068965517241379</v>
      </c>
      <c r="DH7" s="16">
        <f t="shared" si="4"/>
        <v>2.2068965517241379</v>
      </c>
    </row>
    <row r="8" spans="1:112" s="14" customFormat="1" x14ac:dyDescent="0.25">
      <c r="A8" s="18" t="s">
        <v>20</v>
      </c>
      <c r="B8" s="15">
        <v>0</v>
      </c>
      <c r="C8" s="15">
        <v>0</v>
      </c>
      <c r="D8" s="15">
        <v>0</v>
      </c>
      <c r="E8" s="15">
        <v>0</v>
      </c>
      <c r="F8" s="15">
        <v>0</v>
      </c>
      <c r="G8" s="15">
        <v>0</v>
      </c>
      <c r="H8" s="15">
        <v>0</v>
      </c>
      <c r="I8" s="15">
        <v>0</v>
      </c>
      <c r="J8" s="15">
        <v>0</v>
      </c>
      <c r="K8" s="15">
        <v>0</v>
      </c>
      <c r="L8" s="15">
        <v>0</v>
      </c>
      <c r="M8" s="15">
        <v>0</v>
      </c>
      <c r="N8" s="15">
        <v>0</v>
      </c>
      <c r="O8" s="15">
        <v>0</v>
      </c>
      <c r="P8" s="15">
        <v>0</v>
      </c>
      <c r="Q8" s="15">
        <v>0</v>
      </c>
      <c r="R8" s="15">
        <v>0</v>
      </c>
      <c r="S8" s="15">
        <v>0</v>
      </c>
      <c r="T8" s="16">
        <v>5</v>
      </c>
      <c r="U8" s="16">
        <v>5</v>
      </c>
      <c r="V8" s="16">
        <v>5</v>
      </c>
      <c r="W8" s="16">
        <v>5</v>
      </c>
      <c r="X8" s="16">
        <v>5</v>
      </c>
      <c r="Y8" s="16">
        <v>5</v>
      </c>
      <c r="Z8" s="16">
        <v>5</v>
      </c>
      <c r="AA8" s="16">
        <v>5</v>
      </c>
      <c r="AB8" s="16">
        <v>5</v>
      </c>
      <c r="AC8" s="16">
        <v>5</v>
      </c>
      <c r="AD8" s="16">
        <v>5</v>
      </c>
      <c r="AE8" s="16">
        <v>5</v>
      </c>
      <c r="AF8" s="16">
        <v>5</v>
      </c>
      <c r="AG8" s="16">
        <v>5</v>
      </c>
      <c r="AH8" s="16">
        <v>5</v>
      </c>
      <c r="AI8" s="16">
        <v>5</v>
      </c>
      <c r="AJ8" s="16">
        <v>5</v>
      </c>
      <c r="AK8" s="16">
        <v>5</v>
      </c>
      <c r="AL8" s="16">
        <v>5</v>
      </c>
      <c r="AM8" s="16">
        <v>5</v>
      </c>
      <c r="AN8" s="16">
        <v>5</v>
      </c>
      <c r="AO8" s="16">
        <v>5</v>
      </c>
      <c r="AP8" s="16">
        <v>5</v>
      </c>
      <c r="AQ8" s="16">
        <v>5</v>
      </c>
      <c r="AR8" s="16">
        <v>5</v>
      </c>
      <c r="AS8" s="16">
        <v>5</v>
      </c>
      <c r="AT8" s="16">
        <v>5</v>
      </c>
      <c r="AU8" s="16">
        <v>5</v>
      </c>
      <c r="AV8" s="16">
        <v>5</v>
      </c>
      <c r="AW8" s="16">
        <v>5</v>
      </c>
      <c r="AX8" s="16">
        <v>5</v>
      </c>
      <c r="AY8" s="16">
        <v>5</v>
      </c>
      <c r="AZ8" s="16">
        <v>5</v>
      </c>
      <c r="BA8" s="16">
        <v>5</v>
      </c>
      <c r="BB8" s="16">
        <v>5</v>
      </c>
      <c r="BC8" s="16">
        <v>5</v>
      </c>
      <c r="BD8" s="16">
        <v>5</v>
      </c>
      <c r="BE8" s="16">
        <v>5</v>
      </c>
      <c r="BF8" s="16">
        <v>5</v>
      </c>
      <c r="BG8" s="16">
        <v>5</v>
      </c>
      <c r="BH8" s="16">
        <v>5</v>
      </c>
      <c r="BI8" s="16">
        <v>5</v>
      </c>
      <c r="BJ8" s="16">
        <v>5</v>
      </c>
      <c r="BK8" s="16">
        <v>5</v>
      </c>
      <c r="BL8" s="16">
        <v>5</v>
      </c>
      <c r="BM8" s="16">
        <v>5</v>
      </c>
      <c r="BN8" s="16">
        <v>5</v>
      </c>
      <c r="BO8" s="16">
        <v>5</v>
      </c>
      <c r="BP8" s="16">
        <v>5</v>
      </c>
      <c r="BQ8" s="16">
        <v>5</v>
      </c>
      <c r="BR8" s="16">
        <v>5</v>
      </c>
      <c r="BS8" s="16">
        <v>5</v>
      </c>
      <c r="BT8" s="16">
        <v>5</v>
      </c>
      <c r="BU8" s="16">
        <v>5</v>
      </c>
      <c r="BV8" s="16">
        <v>5</v>
      </c>
      <c r="BW8" s="16">
        <v>5</v>
      </c>
      <c r="BX8" s="16">
        <v>5</v>
      </c>
      <c r="BY8" s="16">
        <v>5</v>
      </c>
      <c r="BZ8" s="16">
        <v>5</v>
      </c>
      <c r="CA8" s="16">
        <v>5</v>
      </c>
      <c r="CB8" s="16">
        <v>5</v>
      </c>
      <c r="CC8" s="16">
        <v>5</v>
      </c>
      <c r="CD8" s="16">
        <v>5</v>
      </c>
      <c r="CE8" s="16">
        <v>5</v>
      </c>
      <c r="CF8" s="16">
        <v>5</v>
      </c>
      <c r="CG8" s="16">
        <v>5</v>
      </c>
      <c r="CH8" s="16">
        <v>5</v>
      </c>
      <c r="CI8" s="16">
        <v>5</v>
      </c>
      <c r="CJ8" s="16">
        <v>5</v>
      </c>
      <c r="CK8" s="16">
        <v>5</v>
      </c>
      <c r="CL8" s="16">
        <v>5</v>
      </c>
      <c r="CM8" s="16">
        <v>5</v>
      </c>
      <c r="CN8" s="16">
        <v>5</v>
      </c>
      <c r="CO8" s="16">
        <v>5</v>
      </c>
      <c r="CP8" s="16">
        <v>5</v>
      </c>
      <c r="CQ8" s="16">
        <v>5</v>
      </c>
      <c r="CR8" s="16">
        <v>5</v>
      </c>
      <c r="CS8" s="16">
        <v>5</v>
      </c>
      <c r="CT8" s="16">
        <v>5</v>
      </c>
      <c r="CU8" s="16">
        <v>5</v>
      </c>
      <c r="CV8" s="16">
        <v>5</v>
      </c>
      <c r="CW8" s="16">
        <v>5</v>
      </c>
      <c r="CX8" s="16">
        <v>5</v>
      </c>
      <c r="CY8" s="16">
        <v>5</v>
      </c>
      <c r="CZ8" s="16">
        <v>5</v>
      </c>
      <c r="DA8" s="16">
        <f>(4*(51/58))+(5*((58-51)/58))</f>
        <v>4.1206896551724137</v>
      </c>
      <c r="DB8" s="16">
        <f>(4*(51/58))+(5*((58-51)/58))</f>
        <v>4.1206896551724137</v>
      </c>
      <c r="DC8" s="16">
        <f>(4*(51/58))+(5*((58-51)/58))</f>
        <v>4.1206896551724137</v>
      </c>
      <c r="DD8" s="16">
        <f>(4*(51/58))+(5*((58-51)/58))</f>
        <v>4.1206896551724137</v>
      </c>
      <c r="DE8" s="16">
        <f>(4*(51/58))+(5*((58-51)/58))</f>
        <v>4.1206896551724137</v>
      </c>
      <c r="DF8" s="16">
        <f>(4*(52/58))+(5*((58-52)/58))</f>
        <v>4.1034482758620694</v>
      </c>
      <c r="DG8" s="16">
        <f>(4*(52/58))+(5*((58-52)/58))</f>
        <v>4.1034482758620694</v>
      </c>
      <c r="DH8" s="16">
        <f>(4*(52/58))+(5*((58-52)/58))</f>
        <v>4.1034482758620694</v>
      </c>
    </row>
    <row r="9" spans="1:112" s="14" customFormat="1" x14ac:dyDescent="0.25">
      <c r="A9" s="18" t="s">
        <v>63</v>
      </c>
      <c r="B9" s="15">
        <v>0</v>
      </c>
      <c r="C9" s="15">
        <v>0</v>
      </c>
      <c r="D9" s="15">
        <v>0</v>
      </c>
      <c r="E9" s="15">
        <v>0</v>
      </c>
      <c r="F9" s="15">
        <v>0</v>
      </c>
      <c r="G9" s="15">
        <v>0</v>
      </c>
      <c r="H9" s="15">
        <v>0</v>
      </c>
      <c r="I9" s="15">
        <v>0</v>
      </c>
      <c r="J9" s="15">
        <v>0</v>
      </c>
      <c r="K9" s="15">
        <v>0</v>
      </c>
      <c r="L9" s="15">
        <v>0</v>
      </c>
      <c r="M9" s="15">
        <v>0</v>
      </c>
      <c r="N9" s="15">
        <v>0</v>
      </c>
      <c r="O9" s="15">
        <v>0</v>
      </c>
      <c r="P9" s="15">
        <v>0</v>
      </c>
      <c r="Q9" s="15">
        <v>0</v>
      </c>
      <c r="R9" s="15">
        <v>0</v>
      </c>
      <c r="S9" s="15">
        <v>0</v>
      </c>
      <c r="T9" s="16">
        <v>5</v>
      </c>
      <c r="U9" s="16">
        <v>5</v>
      </c>
      <c r="V9" s="16">
        <v>5</v>
      </c>
      <c r="W9" s="16">
        <v>5</v>
      </c>
      <c r="X9" s="16">
        <v>5</v>
      </c>
      <c r="Y9" s="16">
        <v>5</v>
      </c>
      <c r="Z9" s="16">
        <v>5</v>
      </c>
      <c r="AA9" s="16">
        <v>5</v>
      </c>
      <c r="AB9" s="16">
        <v>5</v>
      </c>
      <c r="AC9" s="16">
        <v>5</v>
      </c>
      <c r="AD9" s="16">
        <v>5</v>
      </c>
      <c r="AE9" s="16">
        <v>5</v>
      </c>
      <c r="AF9" s="16">
        <v>5</v>
      </c>
      <c r="AG9" s="16">
        <v>5</v>
      </c>
      <c r="AH9" s="16">
        <v>5</v>
      </c>
      <c r="AI9" s="16">
        <v>5</v>
      </c>
      <c r="AJ9" s="16">
        <v>5</v>
      </c>
      <c r="AK9" s="16">
        <v>5</v>
      </c>
      <c r="AL9" s="16">
        <v>5</v>
      </c>
      <c r="AM9" s="16">
        <v>5</v>
      </c>
      <c r="AN9" s="16">
        <v>5</v>
      </c>
      <c r="AO9" s="16">
        <v>5</v>
      </c>
      <c r="AP9" s="16">
        <v>5</v>
      </c>
      <c r="AQ9" s="16">
        <v>5</v>
      </c>
      <c r="AR9" s="16">
        <v>5</v>
      </c>
      <c r="AS9" s="16">
        <v>5</v>
      </c>
      <c r="AT9" s="16">
        <v>5</v>
      </c>
      <c r="AU9" s="16">
        <v>5</v>
      </c>
      <c r="AV9" s="16">
        <v>5</v>
      </c>
      <c r="AW9" s="16">
        <v>5</v>
      </c>
      <c r="AX9" s="16">
        <v>5</v>
      </c>
      <c r="AY9" s="16">
        <v>5</v>
      </c>
      <c r="AZ9" s="16">
        <v>5</v>
      </c>
      <c r="BA9" s="16">
        <v>5</v>
      </c>
      <c r="BB9" s="16">
        <v>5</v>
      </c>
      <c r="BC9" s="16">
        <v>5</v>
      </c>
      <c r="BD9" s="16">
        <v>5</v>
      </c>
      <c r="BE9" s="16">
        <v>5</v>
      </c>
      <c r="BF9" s="16">
        <v>5</v>
      </c>
      <c r="BG9" s="16">
        <v>5</v>
      </c>
      <c r="BH9" s="16">
        <v>5</v>
      </c>
      <c r="BI9" s="16">
        <v>5</v>
      </c>
      <c r="BJ9" s="16">
        <v>5</v>
      </c>
      <c r="BK9" s="16">
        <v>5</v>
      </c>
      <c r="BL9" s="16">
        <v>5</v>
      </c>
      <c r="BM9" s="16">
        <v>5</v>
      </c>
      <c r="BN9" s="16">
        <v>5</v>
      </c>
      <c r="BO9" s="16">
        <v>5</v>
      </c>
      <c r="BP9" s="16">
        <v>5</v>
      </c>
      <c r="BQ9" s="16">
        <v>5</v>
      </c>
      <c r="BR9" s="16">
        <v>5</v>
      </c>
      <c r="BS9" s="16">
        <v>5</v>
      </c>
      <c r="BT9" s="16">
        <v>5</v>
      </c>
      <c r="BU9" s="16">
        <v>5</v>
      </c>
      <c r="BV9" s="16">
        <v>5</v>
      </c>
      <c r="BW9" s="16">
        <v>5</v>
      </c>
      <c r="BX9" s="16">
        <v>5</v>
      </c>
      <c r="BY9" s="16">
        <v>5</v>
      </c>
      <c r="BZ9" s="16">
        <v>5</v>
      </c>
      <c r="CA9" s="16">
        <v>5</v>
      </c>
      <c r="CB9" s="16">
        <v>5</v>
      </c>
      <c r="CC9" s="16">
        <v>5</v>
      </c>
      <c r="CD9" s="16">
        <v>5</v>
      </c>
      <c r="CE9" s="16">
        <v>5</v>
      </c>
      <c r="CF9" s="16">
        <v>5</v>
      </c>
      <c r="CG9" s="16">
        <v>5</v>
      </c>
      <c r="CH9" s="16">
        <v>5</v>
      </c>
      <c r="CI9" s="16">
        <v>5</v>
      </c>
      <c r="CJ9" s="16">
        <v>5</v>
      </c>
      <c r="CK9" s="16">
        <v>5</v>
      </c>
      <c r="CL9" s="16">
        <v>5</v>
      </c>
      <c r="CM9" s="16">
        <v>5</v>
      </c>
      <c r="CN9" s="16">
        <v>5</v>
      </c>
      <c r="CO9" s="16">
        <v>5</v>
      </c>
      <c r="CP9" s="16">
        <v>5</v>
      </c>
      <c r="CQ9" s="16">
        <v>5</v>
      </c>
      <c r="CR9" s="16">
        <v>5</v>
      </c>
      <c r="CS9" s="16">
        <v>5</v>
      </c>
      <c r="CT9" s="16">
        <v>5</v>
      </c>
      <c r="CU9" s="16">
        <v>5</v>
      </c>
      <c r="CV9" s="16">
        <v>5</v>
      </c>
      <c r="CW9" s="16">
        <v>5</v>
      </c>
      <c r="CX9" s="16">
        <v>5</v>
      </c>
      <c r="CY9" s="16">
        <v>5</v>
      </c>
      <c r="CZ9" s="16">
        <v>5</v>
      </c>
      <c r="DA9" s="16">
        <f t="shared" ref="DA9:DE10" si="5">(2*(51/58))+(5*((58-51)/58))</f>
        <v>2.3620689655172411</v>
      </c>
      <c r="DB9" s="16">
        <f t="shared" si="5"/>
        <v>2.3620689655172411</v>
      </c>
      <c r="DC9" s="16">
        <f t="shared" si="5"/>
        <v>2.3620689655172411</v>
      </c>
      <c r="DD9" s="16">
        <f t="shared" si="5"/>
        <v>2.3620689655172411</v>
      </c>
      <c r="DE9" s="16">
        <f t="shared" si="5"/>
        <v>2.3620689655172411</v>
      </c>
      <c r="DF9" s="16">
        <f t="shared" ref="DF9:DH10" si="6">(2*(52/58))+(5*((58-52)/58))</f>
        <v>2.3103448275862069</v>
      </c>
      <c r="DG9" s="16">
        <f t="shared" si="6"/>
        <v>2.3103448275862069</v>
      </c>
      <c r="DH9" s="16">
        <f t="shared" si="6"/>
        <v>2.3103448275862069</v>
      </c>
    </row>
    <row r="10" spans="1:112" s="14" customFormat="1" x14ac:dyDescent="0.25">
      <c r="A10" s="17" t="s">
        <v>4</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6">
        <v>5</v>
      </c>
      <c r="U10" s="16">
        <v>5</v>
      </c>
      <c r="V10" s="16">
        <v>5</v>
      </c>
      <c r="W10" s="16">
        <v>5</v>
      </c>
      <c r="X10" s="16">
        <v>5</v>
      </c>
      <c r="Y10" s="16">
        <v>5</v>
      </c>
      <c r="Z10" s="16">
        <v>5</v>
      </c>
      <c r="AA10" s="16">
        <v>5</v>
      </c>
      <c r="AB10" s="16">
        <v>5</v>
      </c>
      <c r="AC10" s="16">
        <v>5</v>
      </c>
      <c r="AD10" s="16">
        <v>5</v>
      </c>
      <c r="AE10" s="16">
        <v>5</v>
      </c>
      <c r="AF10" s="16">
        <v>5</v>
      </c>
      <c r="AG10" s="16">
        <v>5</v>
      </c>
      <c r="AH10" s="16">
        <v>5</v>
      </c>
      <c r="AI10" s="16">
        <v>5</v>
      </c>
      <c r="AJ10" s="16">
        <v>5</v>
      </c>
      <c r="AK10" s="16">
        <v>5</v>
      </c>
      <c r="AL10" s="16">
        <v>5</v>
      </c>
      <c r="AM10" s="16">
        <v>5</v>
      </c>
      <c r="AN10" s="16">
        <v>5</v>
      </c>
      <c r="AO10" s="16">
        <v>5</v>
      </c>
      <c r="AP10" s="16">
        <v>5</v>
      </c>
      <c r="AQ10" s="16">
        <v>5</v>
      </c>
      <c r="AR10" s="16">
        <v>5</v>
      </c>
      <c r="AS10" s="16">
        <v>5</v>
      </c>
      <c r="AT10" s="16">
        <v>5</v>
      </c>
      <c r="AU10" s="16">
        <v>5</v>
      </c>
      <c r="AV10" s="16">
        <v>5</v>
      </c>
      <c r="AW10" s="16">
        <v>5</v>
      </c>
      <c r="AX10" s="16">
        <v>5</v>
      </c>
      <c r="AY10" s="16">
        <v>5</v>
      </c>
      <c r="AZ10" s="16">
        <v>5</v>
      </c>
      <c r="BA10" s="16">
        <v>5</v>
      </c>
      <c r="BB10" s="16">
        <v>5</v>
      </c>
      <c r="BC10" s="16">
        <v>5</v>
      </c>
      <c r="BD10" s="16">
        <v>5</v>
      </c>
      <c r="BE10" s="16">
        <v>5</v>
      </c>
      <c r="BF10" s="16">
        <v>5</v>
      </c>
      <c r="BG10" s="16">
        <v>5</v>
      </c>
      <c r="BH10" s="16">
        <v>5</v>
      </c>
      <c r="BI10" s="16">
        <v>5</v>
      </c>
      <c r="BJ10" s="16">
        <v>5</v>
      </c>
      <c r="BK10" s="16">
        <v>5</v>
      </c>
      <c r="BL10" s="16">
        <v>5</v>
      </c>
      <c r="BM10" s="16">
        <v>5</v>
      </c>
      <c r="BN10" s="16">
        <v>5</v>
      </c>
      <c r="BO10" s="16">
        <v>5</v>
      </c>
      <c r="BP10" s="16">
        <v>5</v>
      </c>
      <c r="BQ10" s="16">
        <v>5</v>
      </c>
      <c r="BR10" s="16">
        <v>5</v>
      </c>
      <c r="BS10" s="16">
        <v>5</v>
      </c>
      <c r="BT10" s="16">
        <v>5</v>
      </c>
      <c r="BU10" s="16">
        <v>5</v>
      </c>
      <c r="BV10" s="16">
        <v>5</v>
      </c>
      <c r="BW10" s="16">
        <v>5</v>
      </c>
      <c r="BX10" s="16">
        <v>5</v>
      </c>
      <c r="BY10" s="16">
        <v>5</v>
      </c>
      <c r="BZ10" s="16">
        <v>5</v>
      </c>
      <c r="CA10" s="16">
        <v>5</v>
      </c>
      <c r="CB10" s="16">
        <v>5</v>
      </c>
      <c r="CC10" s="16">
        <v>5</v>
      </c>
      <c r="CD10" s="16">
        <v>5</v>
      </c>
      <c r="CE10" s="16">
        <v>5</v>
      </c>
      <c r="CF10" s="16">
        <v>5</v>
      </c>
      <c r="CG10" s="16">
        <v>5</v>
      </c>
      <c r="CH10" s="16">
        <v>5</v>
      </c>
      <c r="CI10" s="16">
        <v>5</v>
      </c>
      <c r="CJ10" s="16">
        <v>5</v>
      </c>
      <c r="CK10" s="16">
        <v>5</v>
      </c>
      <c r="CL10" s="16">
        <v>5</v>
      </c>
      <c r="CM10" s="16">
        <v>5</v>
      </c>
      <c r="CN10" s="16">
        <v>5</v>
      </c>
      <c r="CO10" s="16">
        <v>5</v>
      </c>
      <c r="CP10" s="16">
        <v>5</v>
      </c>
      <c r="CQ10" s="16">
        <v>5</v>
      </c>
      <c r="CR10" s="16">
        <v>5</v>
      </c>
      <c r="CS10" s="16">
        <v>5</v>
      </c>
      <c r="CT10" s="16">
        <v>5</v>
      </c>
      <c r="CU10" s="16">
        <v>5</v>
      </c>
      <c r="CV10" s="16">
        <v>5</v>
      </c>
      <c r="CW10" s="16">
        <v>5</v>
      </c>
      <c r="CX10" s="16">
        <v>5</v>
      </c>
      <c r="CY10" s="16">
        <v>5</v>
      </c>
      <c r="CZ10" s="16">
        <v>5</v>
      </c>
      <c r="DA10" s="16">
        <f t="shared" si="5"/>
        <v>2.3620689655172411</v>
      </c>
      <c r="DB10" s="16">
        <f t="shared" si="5"/>
        <v>2.3620689655172411</v>
      </c>
      <c r="DC10" s="16">
        <f t="shared" si="5"/>
        <v>2.3620689655172411</v>
      </c>
      <c r="DD10" s="16">
        <f t="shared" si="5"/>
        <v>2.3620689655172411</v>
      </c>
      <c r="DE10" s="16">
        <f t="shared" si="5"/>
        <v>2.3620689655172411</v>
      </c>
      <c r="DF10" s="16">
        <f t="shared" si="6"/>
        <v>2.3103448275862069</v>
      </c>
      <c r="DG10" s="16">
        <f t="shared" si="6"/>
        <v>2.3103448275862069</v>
      </c>
      <c r="DH10" s="16">
        <f t="shared" si="6"/>
        <v>2.3103448275862069</v>
      </c>
    </row>
    <row r="11" spans="1:112" s="14" customFormat="1" x14ac:dyDescent="0.25">
      <c r="A11" s="18" t="s">
        <v>19</v>
      </c>
      <c r="B11" s="15">
        <v>0</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6">
        <v>5</v>
      </c>
      <c r="U11" s="16">
        <v>5</v>
      </c>
      <c r="V11" s="16">
        <v>5</v>
      </c>
      <c r="W11" s="16">
        <v>5</v>
      </c>
      <c r="X11" s="16">
        <v>5</v>
      </c>
      <c r="Y11" s="16">
        <v>5</v>
      </c>
      <c r="Z11" s="16">
        <v>5</v>
      </c>
      <c r="AA11" s="16">
        <v>5</v>
      </c>
      <c r="AB11" s="16">
        <v>5</v>
      </c>
      <c r="AC11" s="16">
        <v>5</v>
      </c>
      <c r="AD11" s="16">
        <v>5</v>
      </c>
      <c r="AE11" s="16">
        <v>5</v>
      </c>
      <c r="AF11" s="16">
        <v>5</v>
      </c>
      <c r="AG11" s="16">
        <v>5</v>
      </c>
      <c r="AH11" s="16">
        <v>5</v>
      </c>
      <c r="AI11" s="16">
        <v>5</v>
      </c>
      <c r="AJ11" s="16">
        <v>5</v>
      </c>
      <c r="AK11" s="16">
        <v>5</v>
      </c>
      <c r="AL11" s="16">
        <v>5</v>
      </c>
      <c r="AM11" s="16">
        <v>5</v>
      </c>
      <c r="AN11" s="16">
        <v>5</v>
      </c>
      <c r="AO11" s="16">
        <v>5</v>
      </c>
      <c r="AP11" s="16">
        <v>5</v>
      </c>
      <c r="AQ11" s="16">
        <v>5</v>
      </c>
      <c r="AR11" s="16">
        <v>5</v>
      </c>
      <c r="AS11" s="16">
        <v>5</v>
      </c>
      <c r="AT11" s="16">
        <v>5</v>
      </c>
      <c r="AU11" s="16">
        <v>5</v>
      </c>
      <c r="AV11" s="16">
        <v>5</v>
      </c>
      <c r="AW11" s="16">
        <v>5</v>
      </c>
      <c r="AX11" s="16">
        <v>5</v>
      </c>
      <c r="AY11" s="16">
        <v>5</v>
      </c>
      <c r="AZ11" s="16">
        <v>5</v>
      </c>
      <c r="BA11" s="16">
        <v>5</v>
      </c>
      <c r="BB11" s="16">
        <v>5</v>
      </c>
      <c r="BC11" s="16">
        <v>5</v>
      </c>
      <c r="BD11" s="16">
        <v>5</v>
      </c>
      <c r="BE11" s="16">
        <v>5</v>
      </c>
      <c r="BF11" s="16">
        <v>5</v>
      </c>
      <c r="BG11" s="16">
        <v>5</v>
      </c>
      <c r="BH11" s="16">
        <v>5</v>
      </c>
      <c r="BI11" s="16">
        <v>5</v>
      </c>
      <c r="BJ11" s="16">
        <v>5</v>
      </c>
      <c r="BK11" s="16">
        <v>5</v>
      </c>
      <c r="BL11" s="16">
        <v>5</v>
      </c>
      <c r="BM11" s="16">
        <v>5</v>
      </c>
      <c r="BN11" s="16">
        <v>5</v>
      </c>
      <c r="BO11" s="16">
        <v>5</v>
      </c>
      <c r="BP11" s="16">
        <v>5</v>
      </c>
      <c r="BQ11" s="16">
        <v>5</v>
      </c>
      <c r="BR11" s="16">
        <v>4</v>
      </c>
      <c r="BS11" s="16">
        <v>4</v>
      </c>
      <c r="BT11" s="16">
        <v>4</v>
      </c>
      <c r="BU11" s="16">
        <v>4</v>
      </c>
      <c r="BV11" s="16">
        <v>4</v>
      </c>
      <c r="BW11" s="16">
        <v>4</v>
      </c>
      <c r="BX11" s="16">
        <v>4</v>
      </c>
      <c r="BY11" s="16">
        <v>4</v>
      </c>
      <c r="BZ11" s="16">
        <v>4</v>
      </c>
      <c r="CA11" s="16">
        <v>4</v>
      </c>
      <c r="CB11" s="16">
        <v>4</v>
      </c>
      <c r="CC11" s="16">
        <v>4</v>
      </c>
      <c r="CD11" s="16">
        <v>4</v>
      </c>
      <c r="CE11" s="16">
        <v>4</v>
      </c>
      <c r="CF11" s="16">
        <v>4</v>
      </c>
      <c r="CG11" s="16">
        <v>4</v>
      </c>
      <c r="CH11" s="16">
        <v>4</v>
      </c>
      <c r="CI11" s="16">
        <v>3</v>
      </c>
      <c r="CJ11" s="16">
        <v>3</v>
      </c>
      <c r="CK11" s="16">
        <v>3</v>
      </c>
      <c r="CL11" s="16">
        <v>3</v>
      </c>
      <c r="CM11" s="16">
        <v>3</v>
      </c>
      <c r="CN11" s="16">
        <v>3</v>
      </c>
      <c r="CO11" s="16">
        <v>3</v>
      </c>
      <c r="CP11" s="16">
        <v>3</v>
      </c>
      <c r="CQ11" s="16">
        <v>3</v>
      </c>
      <c r="CR11" s="16">
        <v>3</v>
      </c>
      <c r="CS11" s="16">
        <v>3</v>
      </c>
      <c r="CT11" s="16">
        <v>3</v>
      </c>
      <c r="CU11" s="16">
        <v>3</v>
      </c>
      <c r="CV11" s="16">
        <v>3</v>
      </c>
      <c r="CW11" s="16">
        <v>3</v>
      </c>
      <c r="CX11" s="16">
        <v>3</v>
      </c>
      <c r="CY11" s="16">
        <v>3</v>
      </c>
      <c r="CZ11" s="16">
        <v>3</v>
      </c>
      <c r="DA11" s="16">
        <v>3</v>
      </c>
      <c r="DB11" s="16">
        <v>3</v>
      </c>
      <c r="DC11" s="16">
        <v>3</v>
      </c>
      <c r="DD11" s="16">
        <v>3</v>
      </c>
      <c r="DE11" s="16">
        <v>3</v>
      </c>
      <c r="DF11" s="16">
        <v>3</v>
      </c>
      <c r="DG11" s="16">
        <v>3</v>
      </c>
      <c r="DH11" s="16">
        <v>3</v>
      </c>
    </row>
    <row r="12" spans="1:112" s="14" customFormat="1" x14ac:dyDescent="0.25">
      <c r="A12" s="17" t="s">
        <v>6</v>
      </c>
      <c r="B12" s="15">
        <v>0</v>
      </c>
      <c r="C12" s="15">
        <v>0</v>
      </c>
      <c r="D12" s="15">
        <v>0</v>
      </c>
      <c r="E12" s="15">
        <v>0</v>
      </c>
      <c r="F12" s="15">
        <v>0</v>
      </c>
      <c r="G12" s="15">
        <v>0</v>
      </c>
      <c r="H12" s="15">
        <v>0</v>
      </c>
      <c r="I12" s="15">
        <v>0</v>
      </c>
      <c r="J12" s="15">
        <v>0</v>
      </c>
      <c r="K12" s="15">
        <v>0</v>
      </c>
      <c r="L12" s="15">
        <v>0</v>
      </c>
      <c r="M12" s="15">
        <v>0</v>
      </c>
      <c r="N12" s="15">
        <v>0</v>
      </c>
      <c r="O12" s="15">
        <v>0</v>
      </c>
      <c r="P12" s="15">
        <v>0</v>
      </c>
      <c r="Q12" s="15">
        <v>0</v>
      </c>
      <c r="R12" s="15">
        <v>0</v>
      </c>
      <c r="S12" s="15">
        <v>0</v>
      </c>
      <c r="T12" s="15">
        <v>4</v>
      </c>
      <c r="U12" s="15">
        <v>4</v>
      </c>
      <c r="V12" s="15">
        <v>4</v>
      </c>
      <c r="W12" s="15">
        <v>4</v>
      </c>
      <c r="X12" s="15">
        <v>4</v>
      </c>
      <c r="Y12" s="15">
        <v>4</v>
      </c>
      <c r="Z12" s="15">
        <v>4</v>
      </c>
      <c r="AA12" s="15">
        <v>4</v>
      </c>
      <c r="AB12" s="15">
        <v>4</v>
      </c>
      <c r="AC12" s="15">
        <v>4</v>
      </c>
      <c r="AD12" s="15">
        <v>4</v>
      </c>
      <c r="AE12" s="15">
        <v>4</v>
      </c>
      <c r="AF12" s="15">
        <v>4</v>
      </c>
      <c r="AG12" s="15">
        <v>4</v>
      </c>
      <c r="AH12" s="15">
        <v>4</v>
      </c>
      <c r="AI12" s="15">
        <v>4</v>
      </c>
      <c r="AJ12" s="15">
        <v>4</v>
      </c>
      <c r="AK12" s="15">
        <v>4</v>
      </c>
      <c r="AL12" s="15">
        <v>4</v>
      </c>
      <c r="AM12" s="15">
        <v>4</v>
      </c>
      <c r="AN12" s="15">
        <v>4</v>
      </c>
      <c r="AO12" s="15">
        <v>4</v>
      </c>
      <c r="AP12" s="15">
        <v>4</v>
      </c>
      <c r="AQ12" s="15">
        <v>4</v>
      </c>
      <c r="AR12" s="15">
        <v>4</v>
      </c>
      <c r="AS12" s="15">
        <v>4</v>
      </c>
      <c r="AT12" s="15">
        <v>4</v>
      </c>
      <c r="AU12" s="15">
        <v>4</v>
      </c>
      <c r="AV12" s="15">
        <v>4</v>
      </c>
      <c r="AW12" s="15">
        <v>4</v>
      </c>
      <c r="AX12" s="15">
        <v>4</v>
      </c>
      <c r="AY12" s="15">
        <v>4</v>
      </c>
      <c r="AZ12" s="15">
        <v>4</v>
      </c>
      <c r="BA12" s="15">
        <v>4</v>
      </c>
      <c r="BB12" s="15">
        <v>4</v>
      </c>
      <c r="BC12" s="15">
        <v>4</v>
      </c>
      <c r="BD12" s="15">
        <v>4</v>
      </c>
      <c r="BE12" s="15">
        <v>4</v>
      </c>
      <c r="BF12" s="15">
        <v>4</v>
      </c>
      <c r="BG12" s="15">
        <v>4</v>
      </c>
      <c r="BH12" s="15">
        <v>4</v>
      </c>
      <c r="BI12" s="15">
        <v>4</v>
      </c>
      <c r="BJ12" s="15">
        <v>4</v>
      </c>
      <c r="BK12" s="15">
        <v>4</v>
      </c>
      <c r="BL12" s="15">
        <v>4</v>
      </c>
      <c r="BM12" s="15">
        <v>4</v>
      </c>
      <c r="BN12" s="15">
        <v>4</v>
      </c>
      <c r="BO12" s="15">
        <v>4</v>
      </c>
      <c r="BP12" s="15">
        <v>4</v>
      </c>
      <c r="BQ12" s="15">
        <v>4</v>
      </c>
      <c r="BR12" s="15">
        <v>3</v>
      </c>
      <c r="BS12" s="15">
        <v>3</v>
      </c>
      <c r="BT12" s="15">
        <v>3</v>
      </c>
      <c r="BU12" s="15">
        <v>3</v>
      </c>
      <c r="BV12" s="15">
        <v>3</v>
      </c>
      <c r="BW12" s="15">
        <v>3</v>
      </c>
      <c r="BX12" s="15">
        <v>3</v>
      </c>
      <c r="BY12" s="15">
        <v>3</v>
      </c>
      <c r="BZ12" s="15">
        <v>3</v>
      </c>
      <c r="CA12" s="15">
        <v>3</v>
      </c>
      <c r="CB12" s="15">
        <v>3</v>
      </c>
      <c r="CC12" s="15">
        <v>3</v>
      </c>
      <c r="CD12" s="15">
        <v>3</v>
      </c>
      <c r="CE12" s="15">
        <v>3</v>
      </c>
      <c r="CF12" s="15">
        <v>3</v>
      </c>
      <c r="CG12" s="15">
        <v>3</v>
      </c>
      <c r="CH12" s="15">
        <v>3</v>
      </c>
      <c r="CI12" s="15">
        <v>3</v>
      </c>
      <c r="CJ12" s="15">
        <v>3</v>
      </c>
      <c r="CK12" s="15">
        <v>3</v>
      </c>
      <c r="CL12" s="15">
        <v>3</v>
      </c>
      <c r="CM12" s="15">
        <v>3</v>
      </c>
      <c r="CN12" s="15">
        <v>3</v>
      </c>
      <c r="CO12" s="15">
        <v>3</v>
      </c>
      <c r="CP12" s="15">
        <v>3</v>
      </c>
      <c r="CQ12" s="15">
        <v>3</v>
      </c>
      <c r="CR12" s="15">
        <v>3</v>
      </c>
      <c r="CS12" s="15">
        <v>3</v>
      </c>
      <c r="CT12" s="15">
        <v>3</v>
      </c>
      <c r="CU12" s="15">
        <v>3</v>
      </c>
      <c r="CV12" s="15">
        <v>3</v>
      </c>
      <c r="CW12" s="15">
        <v>3</v>
      </c>
      <c r="CX12" s="15">
        <v>3</v>
      </c>
      <c r="CY12" s="15">
        <v>3</v>
      </c>
      <c r="CZ12" s="15">
        <v>3</v>
      </c>
      <c r="DA12" s="15">
        <v>3</v>
      </c>
      <c r="DB12" s="15">
        <v>3</v>
      </c>
      <c r="DC12" s="15">
        <v>3</v>
      </c>
      <c r="DD12" s="15">
        <v>3</v>
      </c>
      <c r="DE12" s="15">
        <v>3</v>
      </c>
      <c r="DF12" s="15">
        <v>3</v>
      </c>
      <c r="DG12" s="15">
        <v>3</v>
      </c>
      <c r="DH12" s="15">
        <v>3</v>
      </c>
    </row>
    <row r="13" spans="1:112" s="14" customFormat="1" x14ac:dyDescent="0.25">
      <c r="A13" s="17" t="s">
        <v>13</v>
      </c>
      <c r="B13" s="15">
        <v>0</v>
      </c>
      <c r="C13" s="15">
        <v>0</v>
      </c>
      <c r="D13" s="15">
        <v>0</v>
      </c>
      <c r="E13" s="15">
        <v>0</v>
      </c>
      <c r="F13" s="15">
        <v>0</v>
      </c>
      <c r="G13" s="15">
        <v>0</v>
      </c>
      <c r="H13" s="15">
        <v>0</v>
      </c>
      <c r="I13" s="15">
        <v>0</v>
      </c>
      <c r="J13" s="15">
        <v>0</v>
      </c>
      <c r="K13" s="15">
        <v>0</v>
      </c>
      <c r="L13" s="15">
        <v>0</v>
      </c>
      <c r="M13" s="15">
        <v>0</v>
      </c>
      <c r="N13" s="15">
        <v>0</v>
      </c>
      <c r="O13" s="15">
        <v>0</v>
      </c>
      <c r="P13" s="15">
        <v>0</v>
      </c>
      <c r="Q13" s="15">
        <v>0</v>
      </c>
      <c r="R13" s="15">
        <v>0</v>
      </c>
      <c r="S13" s="15">
        <v>0</v>
      </c>
      <c r="T13" s="16">
        <v>4</v>
      </c>
      <c r="U13" s="16">
        <v>4</v>
      </c>
      <c r="V13" s="16">
        <v>4</v>
      </c>
      <c r="W13" s="16">
        <v>4</v>
      </c>
      <c r="X13" s="16">
        <v>4</v>
      </c>
      <c r="Y13" s="16">
        <v>4</v>
      </c>
      <c r="Z13" s="16">
        <v>4</v>
      </c>
      <c r="AA13" s="16">
        <v>4</v>
      </c>
      <c r="AB13" s="16">
        <v>4</v>
      </c>
      <c r="AC13" s="16">
        <v>4</v>
      </c>
      <c r="AD13" s="16">
        <v>4</v>
      </c>
      <c r="AE13" s="16">
        <v>4</v>
      </c>
      <c r="AF13" s="16">
        <v>4</v>
      </c>
      <c r="AG13" s="16">
        <v>4</v>
      </c>
      <c r="AH13" s="16">
        <v>4</v>
      </c>
      <c r="AI13" s="16">
        <v>4</v>
      </c>
      <c r="AJ13" s="16">
        <v>4</v>
      </c>
      <c r="AK13" s="16">
        <v>4</v>
      </c>
      <c r="AL13" s="16">
        <v>4</v>
      </c>
      <c r="AM13" s="16">
        <v>4</v>
      </c>
      <c r="AN13" s="16">
        <v>4</v>
      </c>
      <c r="AO13" s="16">
        <v>4</v>
      </c>
      <c r="AP13" s="16">
        <v>4</v>
      </c>
      <c r="AQ13" s="16">
        <v>4</v>
      </c>
      <c r="AR13" s="16">
        <v>4</v>
      </c>
      <c r="AS13" s="16">
        <v>4</v>
      </c>
      <c r="AT13" s="16">
        <v>4</v>
      </c>
      <c r="AU13" s="16">
        <v>4</v>
      </c>
      <c r="AV13" s="16">
        <v>4</v>
      </c>
      <c r="AW13" s="16">
        <v>4</v>
      </c>
      <c r="AX13" s="16">
        <v>4</v>
      </c>
      <c r="AY13" s="16">
        <v>4</v>
      </c>
      <c r="AZ13" s="16">
        <v>4</v>
      </c>
      <c r="BA13" s="16">
        <v>4</v>
      </c>
      <c r="BB13" s="16">
        <v>4</v>
      </c>
      <c r="BC13" s="16">
        <v>4</v>
      </c>
      <c r="BD13" s="16">
        <v>4</v>
      </c>
      <c r="BE13" s="16">
        <v>4</v>
      </c>
      <c r="BF13" s="16">
        <v>4</v>
      </c>
      <c r="BG13" s="16">
        <v>4</v>
      </c>
      <c r="BH13" s="16">
        <v>4</v>
      </c>
      <c r="BI13" s="16">
        <v>4</v>
      </c>
      <c r="BJ13" s="16">
        <v>4</v>
      </c>
      <c r="BK13" s="16">
        <v>4</v>
      </c>
      <c r="BL13" s="16">
        <v>4</v>
      </c>
      <c r="BM13" s="16">
        <v>4</v>
      </c>
      <c r="BN13" s="16">
        <v>4</v>
      </c>
      <c r="BO13" s="16">
        <v>4</v>
      </c>
      <c r="BP13" s="16">
        <v>4</v>
      </c>
      <c r="BQ13" s="16">
        <v>4</v>
      </c>
      <c r="BR13" s="16">
        <v>4</v>
      </c>
      <c r="BS13" s="16">
        <v>4</v>
      </c>
      <c r="BT13" s="16">
        <v>4</v>
      </c>
      <c r="BU13" s="16">
        <v>4</v>
      </c>
      <c r="BV13" s="16">
        <v>4</v>
      </c>
      <c r="BW13" s="16">
        <v>4</v>
      </c>
      <c r="BX13" s="16">
        <v>4</v>
      </c>
      <c r="BY13" s="16">
        <v>4</v>
      </c>
      <c r="BZ13" s="16">
        <v>4</v>
      </c>
      <c r="CA13" s="16">
        <v>4</v>
      </c>
      <c r="CB13" s="16">
        <v>4</v>
      </c>
      <c r="CC13" s="16">
        <v>4</v>
      </c>
      <c r="CD13" s="16">
        <v>4</v>
      </c>
      <c r="CE13" s="16">
        <v>4</v>
      </c>
      <c r="CF13" s="16">
        <v>4</v>
      </c>
      <c r="CG13" s="16">
        <v>4</v>
      </c>
      <c r="CH13" s="16">
        <v>4</v>
      </c>
      <c r="CI13" s="16">
        <v>4</v>
      </c>
      <c r="CJ13" s="16">
        <v>4</v>
      </c>
      <c r="CK13" s="16">
        <v>4</v>
      </c>
      <c r="CL13" s="16">
        <v>4</v>
      </c>
      <c r="CM13" s="16">
        <v>4</v>
      </c>
      <c r="CN13" s="16">
        <v>4</v>
      </c>
      <c r="CO13" s="16">
        <v>4</v>
      </c>
      <c r="CP13" s="16">
        <v>4</v>
      </c>
      <c r="CQ13" s="16">
        <v>4</v>
      </c>
      <c r="CR13" s="16">
        <v>4</v>
      </c>
      <c r="CS13" s="16">
        <v>4</v>
      </c>
      <c r="CT13" s="16">
        <v>4</v>
      </c>
      <c r="CU13" s="16">
        <v>4</v>
      </c>
      <c r="CV13" s="16">
        <v>4</v>
      </c>
      <c r="CW13" s="16">
        <v>4</v>
      </c>
      <c r="CX13" s="16">
        <v>4</v>
      </c>
      <c r="CY13" s="16">
        <v>4</v>
      </c>
      <c r="CZ13" s="16">
        <v>4</v>
      </c>
      <c r="DA13" s="16">
        <v>4</v>
      </c>
      <c r="DB13" s="16">
        <v>4</v>
      </c>
      <c r="DC13" s="16">
        <v>4</v>
      </c>
      <c r="DD13" s="16">
        <v>4</v>
      </c>
      <c r="DE13" s="16">
        <v>4</v>
      </c>
      <c r="DF13" s="16">
        <v>4</v>
      </c>
      <c r="DG13" s="16">
        <v>4</v>
      </c>
      <c r="DH13" s="16">
        <v>4</v>
      </c>
    </row>
    <row r="14" spans="1:112" s="14" customFormat="1" x14ac:dyDescent="0.25">
      <c r="A14" s="17" t="s">
        <v>14</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6">
        <v>4</v>
      </c>
      <c r="U14" s="16">
        <v>4</v>
      </c>
      <c r="V14" s="16">
        <v>4</v>
      </c>
      <c r="W14" s="16">
        <v>4</v>
      </c>
      <c r="X14" s="16">
        <v>4</v>
      </c>
      <c r="Y14" s="16">
        <v>4</v>
      </c>
      <c r="Z14" s="16">
        <v>4</v>
      </c>
      <c r="AA14" s="16">
        <v>4</v>
      </c>
      <c r="AB14" s="16">
        <v>4</v>
      </c>
      <c r="AC14" s="16">
        <v>4</v>
      </c>
      <c r="AD14" s="16">
        <v>4</v>
      </c>
      <c r="AE14" s="16">
        <v>4</v>
      </c>
      <c r="AF14" s="16">
        <v>4</v>
      </c>
      <c r="AG14" s="16">
        <v>4</v>
      </c>
      <c r="AH14" s="16">
        <v>4</v>
      </c>
      <c r="AI14" s="16">
        <v>4</v>
      </c>
      <c r="AJ14" s="16">
        <v>4</v>
      </c>
      <c r="AK14" s="16">
        <v>4</v>
      </c>
      <c r="AL14" s="16">
        <v>4</v>
      </c>
      <c r="AM14" s="16">
        <v>4</v>
      </c>
      <c r="AN14" s="16">
        <v>4</v>
      </c>
      <c r="AO14" s="16">
        <v>4</v>
      </c>
      <c r="AP14" s="16">
        <v>4</v>
      </c>
      <c r="AQ14" s="16">
        <v>4</v>
      </c>
      <c r="AR14" s="16">
        <v>4</v>
      </c>
      <c r="AS14" s="16">
        <v>4</v>
      </c>
      <c r="AT14" s="16">
        <v>4</v>
      </c>
      <c r="AU14" s="16">
        <v>4</v>
      </c>
      <c r="AV14" s="16">
        <v>4</v>
      </c>
      <c r="AW14" s="16">
        <v>4</v>
      </c>
      <c r="AX14" s="16">
        <v>4</v>
      </c>
      <c r="AY14" s="16">
        <v>4</v>
      </c>
      <c r="AZ14" s="16">
        <v>4</v>
      </c>
      <c r="BA14" s="16">
        <v>4</v>
      </c>
      <c r="BB14" s="16">
        <v>4</v>
      </c>
      <c r="BC14" s="16">
        <v>4</v>
      </c>
      <c r="BD14" s="16">
        <v>4</v>
      </c>
      <c r="BE14" s="16">
        <v>4</v>
      </c>
      <c r="BF14" s="16">
        <v>4</v>
      </c>
      <c r="BG14" s="16">
        <v>4</v>
      </c>
      <c r="BH14" s="16">
        <v>4</v>
      </c>
      <c r="BI14" s="16">
        <v>4</v>
      </c>
      <c r="BJ14" s="16">
        <v>4</v>
      </c>
      <c r="BK14" s="16">
        <v>4</v>
      </c>
      <c r="BL14" s="16">
        <v>4</v>
      </c>
      <c r="BM14" s="16">
        <v>4</v>
      </c>
      <c r="BN14" s="16">
        <v>4</v>
      </c>
      <c r="BO14" s="16">
        <v>4</v>
      </c>
      <c r="BP14" s="16">
        <v>4</v>
      </c>
      <c r="BQ14" s="16">
        <v>4</v>
      </c>
      <c r="BR14" s="16">
        <v>4</v>
      </c>
      <c r="BS14" s="16">
        <v>4</v>
      </c>
      <c r="BT14" s="16">
        <v>4</v>
      </c>
      <c r="BU14" s="16">
        <v>4</v>
      </c>
      <c r="BV14" s="16">
        <v>4</v>
      </c>
      <c r="BW14" s="16">
        <v>4</v>
      </c>
      <c r="BX14" s="16">
        <v>4</v>
      </c>
      <c r="BY14" s="16">
        <v>4</v>
      </c>
      <c r="BZ14" s="16">
        <v>4</v>
      </c>
      <c r="CA14" s="16">
        <v>4</v>
      </c>
      <c r="CB14" s="16">
        <v>4</v>
      </c>
      <c r="CC14" s="16">
        <v>4</v>
      </c>
      <c r="CD14" s="16">
        <v>4</v>
      </c>
      <c r="CE14" s="16">
        <v>4</v>
      </c>
      <c r="CF14" s="16">
        <v>4</v>
      </c>
      <c r="CG14" s="16">
        <v>4</v>
      </c>
      <c r="CH14" s="16">
        <v>4</v>
      </c>
      <c r="CI14" s="16">
        <v>4</v>
      </c>
      <c r="CJ14" s="16">
        <v>4</v>
      </c>
      <c r="CK14" s="16">
        <v>4</v>
      </c>
      <c r="CL14" s="16">
        <v>4</v>
      </c>
      <c r="CM14" s="16">
        <v>4</v>
      </c>
      <c r="CN14" s="16">
        <v>4</v>
      </c>
      <c r="CO14" s="16">
        <v>4</v>
      </c>
      <c r="CP14" s="16">
        <v>4</v>
      </c>
      <c r="CQ14" s="16">
        <v>4</v>
      </c>
      <c r="CR14" s="16">
        <v>4</v>
      </c>
      <c r="CS14" s="16">
        <v>4</v>
      </c>
      <c r="CT14" s="16">
        <v>4</v>
      </c>
      <c r="CU14" s="16">
        <v>4</v>
      </c>
      <c r="CV14" s="16">
        <v>4</v>
      </c>
      <c r="CW14" s="16">
        <v>4</v>
      </c>
      <c r="CX14" s="16">
        <v>4</v>
      </c>
      <c r="CY14" s="16">
        <v>4</v>
      </c>
      <c r="CZ14" s="16">
        <v>4</v>
      </c>
      <c r="DA14" s="16">
        <v>4</v>
      </c>
      <c r="DB14" s="16">
        <v>4</v>
      </c>
      <c r="DC14" s="16">
        <v>4</v>
      </c>
      <c r="DD14" s="16">
        <v>4</v>
      </c>
      <c r="DE14" s="16">
        <v>4</v>
      </c>
      <c r="DF14" s="16">
        <v>4</v>
      </c>
      <c r="DG14" s="16">
        <v>4</v>
      </c>
      <c r="DH14" s="16">
        <v>4</v>
      </c>
    </row>
    <row r="15" spans="1:112" s="14" customFormat="1" x14ac:dyDescent="0.25">
      <c r="A15" s="17" t="s">
        <v>15</v>
      </c>
      <c r="B15" s="15">
        <v>0</v>
      </c>
      <c r="C15" s="15">
        <v>0</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6">
        <v>4</v>
      </c>
      <c r="Z15" s="16">
        <v>4</v>
      </c>
      <c r="AA15" s="16">
        <v>4</v>
      </c>
      <c r="AB15" s="16">
        <v>4</v>
      </c>
      <c r="AC15" s="16">
        <v>4</v>
      </c>
      <c r="AD15" s="16">
        <v>4</v>
      </c>
      <c r="AE15" s="16">
        <v>4</v>
      </c>
      <c r="AF15" s="16">
        <v>4</v>
      </c>
      <c r="AG15" s="16">
        <v>4</v>
      </c>
      <c r="AH15" s="16">
        <v>4</v>
      </c>
      <c r="AI15" s="16">
        <v>4</v>
      </c>
      <c r="AJ15" s="16">
        <v>4</v>
      </c>
      <c r="AK15" s="16">
        <v>4</v>
      </c>
      <c r="AL15" s="16">
        <v>4</v>
      </c>
      <c r="AM15" s="16">
        <v>4</v>
      </c>
      <c r="AN15" s="16">
        <v>4</v>
      </c>
      <c r="AO15" s="16">
        <v>4</v>
      </c>
      <c r="AP15" s="16">
        <v>4</v>
      </c>
      <c r="AQ15" s="16">
        <v>4</v>
      </c>
      <c r="AR15" s="16">
        <v>4</v>
      </c>
      <c r="AS15" s="16">
        <v>4</v>
      </c>
      <c r="AT15" s="16">
        <v>4</v>
      </c>
      <c r="AU15" s="16">
        <v>4</v>
      </c>
      <c r="AV15" s="16">
        <v>4</v>
      </c>
      <c r="AW15" s="16">
        <v>4</v>
      </c>
      <c r="AX15" s="16">
        <v>4</v>
      </c>
      <c r="AY15" s="16">
        <v>4</v>
      </c>
      <c r="AZ15" s="16">
        <v>4</v>
      </c>
      <c r="BA15" s="16">
        <v>4</v>
      </c>
      <c r="BB15" s="16">
        <v>4</v>
      </c>
      <c r="BC15" s="16">
        <v>4</v>
      </c>
      <c r="BD15" s="16">
        <v>4</v>
      </c>
      <c r="BE15" s="16">
        <v>4</v>
      </c>
      <c r="BF15" s="16">
        <v>4</v>
      </c>
      <c r="BG15" s="16">
        <v>4</v>
      </c>
      <c r="BH15" s="16">
        <v>4</v>
      </c>
      <c r="BI15" s="16">
        <v>4</v>
      </c>
      <c r="BJ15" s="16">
        <v>4</v>
      </c>
      <c r="BK15" s="16">
        <v>4</v>
      </c>
      <c r="BL15" s="16">
        <v>4</v>
      </c>
      <c r="BM15" s="16">
        <v>4</v>
      </c>
      <c r="BN15" s="16">
        <v>4</v>
      </c>
      <c r="BO15" s="16">
        <v>4</v>
      </c>
      <c r="BP15" s="16">
        <v>4</v>
      </c>
      <c r="BQ15" s="16">
        <v>4</v>
      </c>
      <c r="BR15" s="16">
        <v>4</v>
      </c>
      <c r="BS15" s="16">
        <v>4</v>
      </c>
      <c r="BT15" s="16">
        <v>4</v>
      </c>
      <c r="BU15" s="16">
        <v>4</v>
      </c>
      <c r="BV15" s="16">
        <v>4</v>
      </c>
      <c r="BW15" s="16">
        <v>4</v>
      </c>
      <c r="BX15" s="16">
        <v>4</v>
      </c>
      <c r="BY15" s="16">
        <v>4</v>
      </c>
      <c r="BZ15" s="16">
        <v>4</v>
      </c>
      <c r="CA15" s="16">
        <v>4</v>
      </c>
      <c r="CB15" s="16">
        <v>4</v>
      </c>
      <c r="CC15" s="16">
        <v>4</v>
      </c>
      <c r="CD15" s="16">
        <v>4</v>
      </c>
      <c r="CE15" s="16">
        <v>4</v>
      </c>
      <c r="CF15" s="16">
        <v>4</v>
      </c>
      <c r="CG15" s="16">
        <v>4</v>
      </c>
      <c r="CH15" s="16">
        <v>4</v>
      </c>
      <c r="CI15" s="16">
        <v>4</v>
      </c>
      <c r="CJ15" s="16">
        <v>4</v>
      </c>
      <c r="CK15" s="16">
        <v>4</v>
      </c>
      <c r="CL15" s="16">
        <v>4</v>
      </c>
      <c r="CM15" s="16">
        <v>4</v>
      </c>
      <c r="CN15" s="16">
        <v>4</v>
      </c>
      <c r="CO15" s="16">
        <v>4</v>
      </c>
      <c r="CP15" s="16">
        <v>4</v>
      </c>
      <c r="CQ15" s="16">
        <v>4</v>
      </c>
      <c r="CR15" s="16">
        <v>4</v>
      </c>
      <c r="CS15" s="16">
        <v>4</v>
      </c>
      <c r="CT15" s="16">
        <v>4</v>
      </c>
      <c r="CU15" s="16">
        <v>4</v>
      </c>
      <c r="CV15" s="16">
        <v>4</v>
      </c>
      <c r="CW15" s="16">
        <v>4</v>
      </c>
      <c r="CX15" s="16">
        <v>4</v>
      </c>
      <c r="CY15" s="16">
        <v>4</v>
      </c>
      <c r="CZ15" s="16">
        <v>4</v>
      </c>
      <c r="DA15" s="16">
        <v>4</v>
      </c>
      <c r="DB15" s="16">
        <v>4</v>
      </c>
      <c r="DC15" s="16">
        <v>4</v>
      </c>
      <c r="DD15" s="16">
        <v>4</v>
      </c>
      <c r="DE15" s="16">
        <v>4</v>
      </c>
      <c r="DF15" s="16">
        <v>4</v>
      </c>
      <c r="DG15" s="16">
        <v>4</v>
      </c>
      <c r="DH15" s="16">
        <v>4</v>
      </c>
    </row>
    <row r="16" spans="1:112" s="14" customFormat="1" x14ac:dyDescent="0.25">
      <c r="A16" s="19" t="s">
        <v>64</v>
      </c>
      <c r="B16" s="20">
        <f t="shared" ref="B16:BM16" si="7">SUM(B2:B15)</f>
        <v>0</v>
      </c>
      <c r="C16" s="20">
        <f t="shared" si="7"/>
        <v>0</v>
      </c>
      <c r="D16" s="20">
        <f t="shared" si="7"/>
        <v>0</v>
      </c>
      <c r="E16" s="20">
        <f t="shared" si="7"/>
        <v>0</v>
      </c>
      <c r="F16" s="20">
        <f t="shared" si="7"/>
        <v>0</v>
      </c>
      <c r="G16" s="20">
        <f t="shared" si="7"/>
        <v>0</v>
      </c>
      <c r="H16" s="20">
        <f t="shared" si="7"/>
        <v>0</v>
      </c>
      <c r="I16" s="20">
        <f t="shared" si="7"/>
        <v>0</v>
      </c>
      <c r="J16" s="20">
        <f t="shared" si="7"/>
        <v>0</v>
      </c>
      <c r="K16" s="20">
        <f t="shared" si="7"/>
        <v>0</v>
      </c>
      <c r="L16" s="20">
        <f t="shared" si="7"/>
        <v>6</v>
      </c>
      <c r="M16" s="20">
        <f t="shared" si="7"/>
        <v>6</v>
      </c>
      <c r="N16" s="20">
        <f t="shared" si="7"/>
        <v>6</v>
      </c>
      <c r="O16" s="20">
        <f t="shared" si="7"/>
        <v>6</v>
      </c>
      <c r="P16" s="20">
        <f t="shared" si="7"/>
        <v>6</v>
      </c>
      <c r="Q16" s="20">
        <f t="shared" si="7"/>
        <v>9</v>
      </c>
      <c r="R16" s="20">
        <f t="shared" si="7"/>
        <v>9</v>
      </c>
      <c r="S16" s="20">
        <f t="shared" si="7"/>
        <v>9</v>
      </c>
      <c r="T16" s="20">
        <f t="shared" si="7"/>
        <v>56</v>
      </c>
      <c r="U16" s="20">
        <f t="shared" si="7"/>
        <v>56</v>
      </c>
      <c r="V16" s="20">
        <f t="shared" si="7"/>
        <v>56</v>
      </c>
      <c r="W16" s="20">
        <f t="shared" si="7"/>
        <v>56</v>
      </c>
      <c r="X16" s="20">
        <f t="shared" si="7"/>
        <v>56</v>
      </c>
      <c r="Y16" s="20">
        <f t="shared" si="7"/>
        <v>60</v>
      </c>
      <c r="Z16" s="20">
        <f t="shared" si="7"/>
        <v>60</v>
      </c>
      <c r="AA16" s="20">
        <f t="shared" si="7"/>
        <v>60</v>
      </c>
      <c r="AB16" s="20">
        <f t="shared" si="7"/>
        <v>60</v>
      </c>
      <c r="AC16" s="20">
        <f t="shared" si="7"/>
        <v>60</v>
      </c>
      <c r="AD16" s="20">
        <f t="shared" si="7"/>
        <v>60</v>
      </c>
      <c r="AE16" s="20">
        <f t="shared" si="7"/>
        <v>60</v>
      </c>
      <c r="AF16" s="20">
        <f t="shared" si="7"/>
        <v>60</v>
      </c>
      <c r="AG16" s="20">
        <f t="shared" si="7"/>
        <v>60</v>
      </c>
      <c r="AH16" s="20">
        <f t="shared" si="7"/>
        <v>60</v>
      </c>
      <c r="AI16" s="20">
        <f t="shared" si="7"/>
        <v>60</v>
      </c>
      <c r="AJ16" s="20">
        <f t="shared" si="7"/>
        <v>60</v>
      </c>
      <c r="AK16" s="20">
        <f t="shared" si="7"/>
        <v>60</v>
      </c>
      <c r="AL16" s="20">
        <f t="shared" si="7"/>
        <v>60</v>
      </c>
      <c r="AM16" s="20">
        <f t="shared" si="7"/>
        <v>60</v>
      </c>
      <c r="AN16" s="20">
        <f t="shared" si="7"/>
        <v>60</v>
      </c>
      <c r="AO16" s="20">
        <f t="shared" si="7"/>
        <v>60</v>
      </c>
      <c r="AP16" s="20">
        <f t="shared" si="7"/>
        <v>60</v>
      </c>
      <c r="AQ16" s="20">
        <f t="shared" si="7"/>
        <v>60</v>
      </c>
      <c r="AR16" s="20">
        <f t="shared" si="7"/>
        <v>60</v>
      </c>
      <c r="AS16" s="20">
        <f t="shared" si="7"/>
        <v>60</v>
      </c>
      <c r="AT16" s="20">
        <f t="shared" si="7"/>
        <v>60</v>
      </c>
      <c r="AU16" s="20">
        <f t="shared" si="7"/>
        <v>60</v>
      </c>
      <c r="AV16" s="20">
        <f t="shared" si="7"/>
        <v>60</v>
      </c>
      <c r="AW16" s="20">
        <f t="shared" si="7"/>
        <v>60</v>
      </c>
      <c r="AX16" s="20">
        <f t="shared" si="7"/>
        <v>60</v>
      </c>
      <c r="AY16" s="20">
        <f t="shared" si="7"/>
        <v>60</v>
      </c>
      <c r="AZ16" s="20">
        <f t="shared" si="7"/>
        <v>60</v>
      </c>
      <c r="BA16" s="20">
        <f t="shared" si="7"/>
        <v>60</v>
      </c>
      <c r="BB16" s="20">
        <f t="shared" si="7"/>
        <v>60</v>
      </c>
      <c r="BC16" s="20">
        <f t="shared" si="7"/>
        <v>60</v>
      </c>
      <c r="BD16" s="20">
        <f t="shared" si="7"/>
        <v>60</v>
      </c>
      <c r="BE16" s="20">
        <f t="shared" si="7"/>
        <v>60</v>
      </c>
      <c r="BF16" s="20">
        <f t="shared" si="7"/>
        <v>60</v>
      </c>
      <c r="BG16" s="20">
        <f t="shared" si="7"/>
        <v>60</v>
      </c>
      <c r="BH16" s="20">
        <f t="shared" si="7"/>
        <v>60</v>
      </c>
      <c r="BI16" s="20">
        <f t="shared" si="7"/>
        <v>60</v>
      </c>
      <c r="BJ16" s="20">
        <f t="shared" si="7"/>
        <v>60</v>
      </c>
      <c r="BK16" s="20">
        <f t="shared" si="7"/>
        <v>60</v>
      </c>
      <c r="BL16" s="20">
        <f t="shared" si="7"/>
        <v>60</v>
      </c>
      <c r="BM16" s="20">
        <f t="shared" si="7"/>
        <v>60</v>
      </c>
      <c r="BN16" s="20">
        <f t="shared" ref="BN16:DH16" si="8">SUM(BN2:BN15)</f>
        <v>60</v>
      </c>
      <c r="BO16" s="20">
        <f t="shared" si="8"/>
        <v>60</v>
      </c>
      <c r="BP16" s="20">
        <f t="shared" si="8"/>
        <v>60</v>
      </c>
      <c r="BQ16" s="20">
        <f t="shared" si="8"/>
        <v>60</v>
      </c>
      <c r="BR16" s="20">
        <f t="shared" si="8"/>
        <v>57</v>
      </c>
      <c r="BS16" s="20">
        <f t="shared" si="8"/>
        <v>57</v>
      </c>
      <c r="BT16" s="20">
        <f t="shared" si="8"/>
        <v>57</v>
      </c>
      <c r="BU16" s="20">
        <f t="shared" si="8"/>
        <v>57</v>
      </c>
      <c r="BV16" s="20">
        <f t="shared" si="8"/>
        <v>57</v>
      </c>
      <c r="BW16" s="20">
        <f t="shared" si="8"/>
        <v>56.758620689655174</v>
      </c>
      <c r="BX16" s="20">
        <f t="shared" si="8"/>
        <v>56.379310344827587</v>
      </c>
      <c r="BY16" s="20">
        <f t="shared" si="8"/>
        <v>56.379310344827587</v>
      </c>
      <c r="BZ16" s="20">
        <f t="shared" si="8"/>
        <v>56.241379310344826</v>
      </c>
      <c r="CA16" s="20">
        <f t="shared" si="8"/>
        <v>56.241379310344826</v>
      </c>
      <c r="CB16" s="20">
        <f t="shared" si="8"/>
        <v>56.206896551724142</v>
      </c>
      <c r="CC16" s="20">
        <f t="shared" si="8"/>
        <v>56.206896551724142</v>
      </c>
      <c r="CD16" s="20">
        <f t="shared" si="8"/>
        <v>56.206896551724142</v>
      </c>
      <c r="CE16" s="20">
        <f t="shared" si="8"/>
        <v>55.896551724137936</v>
      </c>
      <c r="CF16" s="20">
        <f t="shared" si="8"/>
        <v>55.551724137931032</v>
      </c>
      <c r="CG16" s="20">
        <f t="shared" si="8"/>
        <v>55.448275862068968</v>
      </c>
      <c r="CH16" s="20">
        <f t="shared" si="8"/>
        <v>55.413793103448278</v>
      </c>
      <c r="CI16" s="20">
        <f t="shared" si="8"/>
        <v>52.413793103448278</v>
      </c>
      <c r="CJ16" s="20">
        <f t="shared" si="8"/>
        <v>52.413793103448278</v>
      </c>
      <c r="CK16" s="20">
        <f t="shared" si="8"/>
        <v>52.413793103448278</v>
      </c>
      <c r="CL16" s="20">
        <f t="shared" si="8"/>
        <v>52.379310344827587</v>
      </c>
      <c r="CM16" s="20">
        <f t="shared" si="8"/>
        <v>52.344827586206897</v>
      </c>
      <c r="CN16" s="20">
        <f t="shared" si="8"/>
        <v>52.344827586206897</v>
      </c>
      <c r="CO16" s="20">
        <f t="shared" si="8"/>
        <v>52.275862068965516</v>
      </c>
      <c r="CP16" s="20">
        <f t="shared" si="8"/>
        <v>52.275862068965516</v>
      </c>
      <c r="CQ16" s="20">
        <f t="shared" si="8"/>
        <v>52.275862068965516</v>
      </c>
      <c r="CR16" s="20">
        <f t="shared" si="8"/>
        <v>52.275862068965516</v>
      </c>
      <c r="CS16" s="20">
        <f t="shared" si="8"/>
        <v>52.275862068965516</v>
      </c>
      <c r="CT16" s="20">
        <f t="shared" si="8"/>
        <v>52.275862068965516</v>
      </c>
      <c r="CU16" s="20">
        <f t="shared" si="8"/>
        <v>52.275862068965516</v>
      </c>
      <c r="CV16" s="20">
        <f t="shared" si="8"/>
        <v>52.275862068965516</v>
      </c>
      <c r="CW16" s="20">
        <f t="shared" si="8"/>
        <v>52.275862068965516</v>
      </c>
      <c r="CX16" s="20">
        <f t="shared" si="8"/>
        <v>52.275862068965516</v>
      </c>
      <c r="CY16" s="20">
        <f t="shared" si="8"/>
        <v>52.241379310344826</v>
      </c>
      <c r="CZ16" s="20">
        <f t="shared" si="8"/>
        <v>52.241379310344826</v>
      </c>
      <c r="DA16" s="20">
        <f t="shared" si="8"/>
        <v>42.327586206896555</v>
      </c>
      <c r="DB16" s="20">
        <f t="shared" si="8"/>
        <v>42.327586206896555</v>
      </c>
      <c r="DC16" s="20">
        <f t="shared" si="8"/>
        <v>42.327586206896555</v>
      </c>
      <c r="DD16" s="20">
        <f t="shared" si="8"/>
        <v>42.327586206896555</v>
      </c>
      <c r="DE16" s="20">
        <f t="shared" si="8"/>
        <v>42.327586206896555</v>
      </c>
      <c r="DF16" s="20">
        <f t="shared" si="8"/>
        <v>42.137931034482762</v>
      </c>
      <c r="DG16" s="20">
        <f t="shared" si="8"/>
        <v>42.137931034482762</v>
      </c>
      <c r="DH16" s="20">
        <f t="shared" si="8"/>
        <v>42.137931034482762</v>
      </c>
    </row>
    <row r="17" spans="1:112" s="23" customFormat="1" x14ac:dyDescent="0.25">
      <c r="A17" s="21" t="s">
        <v>65</v>
      </c>
      <c r="B17" s="22">
        <f>SUM(B2:B15)/14</f>
        <v>0</v>
      </c>
      <c r="C17" s="22">
        <f t="shared" ref="C17:BN17" si="9">SUM(C2:C15)/14</f>
        <v>0</v>
      </c>
      <c r="D17" s="22">
        <f t="shared" si="9"/>
        <v>0</v>
      </c>
      <c r="E17" s="22">
        <f t="shared" si="9"/>
        <v>0</v>
      </c>
      <c r="F17" s="22">
        <f t="shared" si="9"/>
        <v>0</v>
      </c>
      <c r="G17" s="22">
        <f t="shared" si="9"/>
        <v>0</v>
      </c>
      <c r="H17" s="22">
        <f t="shared" si="9"/>
        <v>0</v>
      </c>
      <c r="I17" s="22">
        <f t="shared" si="9"/>
        <v>0</v>
      </c>
      <c r="J17" s="22">
        <f t="shared" si="9"/>
        <v>0</v>
      </c>
      <c r="K17" s="22">
        <f t="shared" si="9"/>
        <v>0</v>
      </c>
      <c r="L17" s="22">
        <f t="shared" si="9"/>
        <v>0.42857142857142855</v>
      </c>
      <c r="M17" s="22">
        <f t="shared" si="9"/>
        <v>0.42857142857142855</v>
      </c>
      <c r="N17" s="22">
        <f t="shared" si="9"/>
        <v>0.42857142857142855</v>
      </c>
      <c r="O17" s="22">
        <f t="shared" si="9"/>
        <v>0.42857142857142855</v>
      </c>
      <c r="P17" s="22">
        <f t="shared" si="9"/>
        <v>0.42857142857142855</v>
      </c>
      <c r="Q17" s="22">
        <f t="shared" si="9"/>
        <v>0.6428571428571429</v>
      </c>
      <c r="R17" s="22">
        <f t="shared" si="9"/>
        <v>0.6428571428571429</v>
      </c>
      <c r="S17" s="22">
        <f t="shared" si="9"/>
        <v>0.6428571428571429</v>
      </c>
      <c r="T17" s="22">
        <f t="shared" si="9"/>
        <v>4</v>
      </c>
      <c r="U17" s="22">
        <f t="shared" si="9"/>
        <v>4</v>
      </c>
      <c r="V17" s="22">
        <f t="shared" si="9"/>
        <v>4</v>
      </c>
      <c r="W17" s="22">
        <f t="shared" si="9"/>
        <v>4</v>
      </c>
      <c r="X17" s="22">
        <f t="shared" si="9"/>
        <v>4</v>
      </c>
      <c r="Y17" s="22">
        <f t="shared" si="9"/>
        <v>4.2857142857142856</v>
      </c>
      <c r="Z17" s="22">
        <f t="shared" si="9"/>
        <v>4.2857142857142856</v>
      </c>
      <c r="AA17" s="22">
        <f t="shared" si="9"/>
        <v>4.2857142857142856</v>
      </c>
      <c r="AB17" s="22">
        <f t="shared" si="9"/>
        <v>4.2857142857142856</v>
      </c>
      <c r="AC17" s="22">
        <f t="shared" si="9"/>
        <v>4.2857142857142856</v>
      </c>
      <c r="AD17" s="22">
        <f t="shared" si="9"/>
        <v>4.2857142857142856</v>
      </c>
      <c r="AE17" s="22">
        <f t="shared" si="9"/>
        <v>4.2857142857142856</v>
      </c>
      <c r="AF17" s="22">
        <f t="shared" si="9"/>
        <v>4.2857142857142856</v>
      </c>
      <c r="AG17" s="22">
        <f t="shared" si="9"/>
        <v>4.2857142857142856</v>
      </c>
      <c r="AH17" s="22">
        <f t="shared" si="9"/>
        <v>4.2857142857142856</v>
      </c>
      <c r="AI17" s="22">
        <f t="shared" si="9"/>
        <v>4.2857142857142856</v>
      </c>
      <c r="AJ17" s="22">
        <f t="shared" si="9"/>
        <v>4.2857142857142856</v>
      </c>
      <c r="AK17" s="22">
        <f t="shared" si="9"/>
        <v>4.2857142857142856</v>
      </c>
      <c r="AL17" s="22">
        <f t="shared" si="9"/>
        <v>4.2857142857142856</v>
      </c>
      <c r="AM17" s="22">
        <f t="shared" si="9"/>
        <v>4.2857142857142856</v>
      </c>
      <c r="AN17" s="22">
        <f t="shared" si="9"/>
        <v>4.2857142857142856</v>
      </c>
      <c r="AO17" s="22">
        <f t="shared" si="9"/>
        <v>4.2857142857142856</v>
      </c>
      <c r="AP17" s="22">
        <f t="shared" si="9"/>
        <v>4.2857142857142856</v>
      </c>
      <c r="AQ17" s="22">
        <f t="shared" si="9"/>
        <v>4.2857142857142856</v>
      </c>
      <c r="AR17" s="22">
        <f t="shared" si="9"/>
        <v>4.2857142857142856</v>
      </c>
      <c r="AS17" s="22">
        <f t="shared" si="9"/>
        <v>4.2857142857142856</v>
      </c>
      <c r="AT17" s="22">
        <f t="shared" si="9"/>
        <v>4.2857142857142856</v>
      </c>
      <c r="AU17" s="22">
        <f t="shared" si="9"/>
        <v>4.2857142857142856</v>
      </c>
      <c r="AV17" s="22">
        <f t="shared" si="9"/>
        <v>4.2857142857142856</v>
      </c>
      <c r="AW17" s="22">
        <f t="shared" si="9"/>
        <v>4.2857142857142856</v>
      </c>
      <c r="AX17" s="22">
        <f t="shared" si="9"/>
        <v>4.2857142857142856</v>
      </c>
      <c r="AY17" s="22">
        <f t="shared" si="9"/>
        <v>4.2857142857142856</v>
      </c>
      <c r="AZ17" s="22">
        <f t="shared" si="9"/>
        <v>4.2857142857142856</v>
      </c>
      <c r="BA17" s="22">
        <f t="shared" si="9"/>
        <v>4.2857142857142856</v>
      </c>
      <c r="BB17" s="22">
        <f t="shared" si="9"/>
        <v>4.2857142857142856</v>
      </c>
      <c r="BC17" s="22">
        <f t="shared" si="9"/>
        <v>4.2857142857142856</v>
      </c>
      <c r="BD17" s="22">
        <f t="shared" si="9"/>
        <v>4.2857142857142856</v>
      </c>
      <c r="BE17" s="22">
        <f t="shared" si="9"/>
        <v>4.2857142857142856</v>
      </c>
      <c r="BF17" s="22">
        <f t="shared" si="9"/>
        <v>4.2857142857142856</v>
      </c>
      <c r="BG17" s="22">
        <f t="shared" si="9"/>
        <v>4.2857142857142856</v>
      </c>
      <c r="BH17" s="22">
        <f t="shared" si="9"/>
        <v>4.2857142857142856</v>
      </c>
      <c r="BI17" s="22">
        <f t="shared" si="9"/>
        <v>4.2857142857142856</v>
      </c>
      <c r="BJ17" s="22">
        <f t="shared" si="9"/>
        <v>4.2857142857142856</v>
      </c>
      <c r="BK17" s="22">
        <f t="shared" si="9"/>
        <v>4.2857142857142856</v>
      </c>
      <c r="BL17" s="22">
        <f t="shared" si="9"/>
        <v>4.2857142857142856</v>
      </c>
      <c r="BM17" s="22">
        <f t="shared" si="9"/>
        <v>4.2857142857142856</v>
      </c>
      <c r="BN17" s="22">
        <f t="shared" si="9"/>
        <v>4.2857142857142856</v>
      </c>
      <c r="BO17" s="22">
        <f t="shared" ref="BO17:DH17" si="10">SUM(BO2:BO15)/14</f>
        <v>4.2857142857142856</v>
      </c>
      <c r="BP17" s="22">
        <f t="shared" si="10"/>
        <v>4.2857142857142856</v>
      </c>
      <c r="BQ17" s="22">
        <f t="shared" si="10"/>
        <v>4.2857142857142856</v>
      </c>
      <c r="BR17" s="22">
        <f t="shared" si="10"/>
        <v>4.0714285714285712</v>
      </c>
      <c r="BS17" s="22">
        <f t="shared" si="10"/>
        <v>4.0714285714285712</v>
      </c>
      <c r="BT17" s="22">
        <f t="shared" si="10"/>
        <v>4.0714285714285712</v>
      </c>
      <c r="BU17" s="22">
        <f t="shared" si="10"/>
        <v>4.0714285714285712</v>
      </c>
      <c r="BV17" s="22">
        <f t="shared" si="10"/>
        <v>4.0714285714285712</v>
      </c>
      <c r="BW17" s="22">
        <f t="shared" si="10"/>
        <v>4.0541871921182269</v>
      </c>
      <c r="BX17" s="22">
        <f t="shared" si="10"/>
        <v>4.027093596059113</v>
      </c>
      <c r="BY17" s="22">
        <f t="shared" si="10"/>
        <v>4.027093596059113</v>
      </c>
      <c r="BZ17" s="22">
        <f t="shared" si="10"/>
        <v>4.0172413793103443</v>
      </c>
      <c r="CA17" s="22">
        <f t="shared" si="10"/>
        <v>4.0172413793103443</v>
      </c>
      <c r="CB17" s="22">
        <f t="shared" si="10"/>
        <v>4.014778325123153</v>
      </c>
      <c r="CC17" s="22">
        <f t="shared" si="10"/>
        <v>4.014778325123153</v>
      </c>
      <c r="CD17" s="22">
        <f t="shared" si="10"/>
        <v>4.014778325123153</v>
      </c>
      <c r="CE17" s="22">
        <f t="shared" si="10"/>
        <v>3.9926108374384239</v>
      </c>
      <c r="CF17" s="22">
        <f t="shared" si="10"/>
        <v>3.9679802955665022</v>
      </c>
      <c r="CG17" s="22">
        <f t="shared" si="10"/>
        <v>3.9605911330049262</v>
      </c>
      <c r="CH17" s="22">
        <f t="shared" si="10"/>
        <v>3.958128078817734</v>
      </c>
      <c r="CI17" s="22">
        <f t="shared" si="10"/>
        <v>3.74384236453202</v>
      </c>
      <c r="CJ17" s="22">
        <f t="shared" si="10"/>
        <v>3.74384236453202</v>
      </c>
      <c r="CK17" s="22">
        <f t="shared" si="10"/>
        <v>3.74384236453202</v>
      </c>
      <c r="CL17" s="22">
        <f t="shared" si="10"/>
        <v>3.7413793103448278</v>
      </c>
      <c r="CM17" s="22">
        <f t="shared" si="10"/>
        <v>3.7389162561576357</v>
      </c>
      <c r="CN17" s="22">
        <f t="shared" si="10"/>
        <v>3.7389162561576357</v>
      </c>
      <c r="CO17" s="22">
        <f t="shared" si="10"/>
        <v>3.7339901477832513</v>
      </c>
      <c r="CP17" s="22">
        <f t="shared" si="10"/>
        <v>3.7339901477832513</v>
      </c>
      <c r="CQ17" s="22">
        <f t="shared" si="10"/>
        <v>3.7339901477832513</v>
      </c>
      <c r="CR17" s="22">
        <f t="shared" si="10"/>
        <v>3.7339901477832513</v>
      </c>
      <c r="CS17" s="22">
        <f t="shared" si="10"/>
        <v>3.7339901477832513</v>
      </c>
      <c r="CT17" s="22">
        <f t="shared" si="10"/>
        <v>3.7339901477832513</v>
      </c>
      <c r="CU17" s="22">
        <f t="shared" si="10"/>
        <v>3.7339901477832513</v>
      </c>
      <c r="CV17" s="22">
        <f t="shared" si="10"/>
        <v>3.7339901477832513</v>
      </c>
      <c r="CW17" s="22">
        <f t="shared" si="10"/>
        <v>3.7339901477832513</v>
      </c>
      <c r="CX17" s="22">
        <f t="shared" si="10"/>
        <v>3.7339901477832513</v>
      </c>
      <c r="CY17" s="22">
        <f t="shared" si="10"/>
        <v>3.7315270935960592</v>
      </c>
      <c r="CZ17" s="22">
        <f t="shared" si="10"/>
        <v>3.7315270935960592</v>
      </c>
      <c r="DA17" s="22">
        <f t="shared" si="10"/>
        <v>3.0233990147783252</v>
      </c>
      <c r="DB17" s="22">
        <f t="shared" si="10"/>
        <v>3.0233990147783252</v>
      </c>
      <c r="DC17" s="22">
        <f t="shared" si="10"/>
        <v>3.0233990147783252</v>
      </c>
      <c r="DD17" s="22">
        <f t="shared" si="10"/>
        <v>3.0233990147783252</v>
      </c>
      <c r="DE17" s="22">
        <f t="shared" si="10"/>
        <v>3.0233990147783252</v>
      </c>
      <c r="DF17" s="22">
        <f t="shared" si="10"/>
        <v>3.0098522167487687</v>
      </c>
      <c r="DG17" s="22">
        <f t="shared" si="10"/>
        <v>3.0098522167487687</v>
      </c>
      <c r="DH17" s="22">
        <f t="shared" si="10"/>
        <v>3.0098522167487687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D581B3714BA6489D26A9C811FB4B53" ma:contentTypeVersion="13" ma:contentTypeDescription="Create a new document." ma:contentTypeScope="" ma:versionID="294a9b88a08d2d6fabd8ac55a71baa25">
  <xsd:schema xmlns:xsd="http://www.w3.org/2001/XMLSchema" xmlns:xs="http://www.w3.org/2001/XMLSchema" xmlns:p="http://schemas.microsoft.com/office/2006/metadata/properties" xmlns:ns3="826941e5-9b9f-4489-8a86-03fce24e54be" xmlns:ns4="c386f609-9088-4eae-9b99-8ca6cbbcf086" targetNamespace="http://schemas.microsoft.com/office/2006/metadata/properties" ma:root="true" ma:fieldsID="138205845ab059084573a8ea9d3ca0f3" ns3:_="" ns4:_="">
    <xsd:import namespace="826941e5-9b9f-4489-8a86-03fce24e54be"/>
    <xsd:import namespace="c386f609-9088-4eae-9b99-8ca6cbbcf0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6941e5-9b9f-4489-8a86-03fce24e5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86f609-9088-4eae-9b99-8ca6cbbcf0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9DAB34-41E8-4A85-988B-EF02F961D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6941e5-9b9f-4489-8a86-03fce24e54be"/>
    <ds:schemaRef ds:uri="c386f609-9088-4eae-9b99-8ca6cbbcf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893814-951A-4F6D-BBBC-F71EB828689F}">
  <ds:schemaRefs>
    <ds:schemaRef ds:uri="http://schemas.microsoft.com/sharepoint/v3/contenttype/forms"/>
  </ds:schemaRefs>
</ds:datastoreItem>
</file>

<file path=customXml/itemProps3.xml><?xml version="1.0" encoding="utf-8"?>
<ds:datastoreItem xmlns:ds="http://schemas.openxmlformats.org/officeDocument/2006/customXml" ds:itemID="{ED78F76F-2E86-4505-BDE6-03D5E43CB585}">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826941e5-9b9f-4489-8a86-03fce24e54be"/>
    <ds:schemaRef ds:uri="http://schemas.microsoft.com/office/2006/metadata/properties"/>
    <ds:schemaRef ds:uri="http://purl.org/dc/elements/1.1/"/>
    <ds:schemaRef ds:uri="c386f609-9088-4eae-9b99-8ca6cbbcf0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Botswana Time Series</vt:lpstr>
      <vt:lpstr>India Time Series</vt:lpstr>
      <vt:lpstr>Jamaica Time Series </vt:lpstr>
      <vt:lpstr>Mozambique Time Series</vt:lpstr>
      <vt:lpstr>Namibia Time Series  </vt:lpstr>
      <vt:lpstr>Ukraine Time Series</vt:lpstr>
      <vt:lpstr>Policy Coding Notes</vt:lpstr>
      <vt:lpstr>12 US State Average</vt:lpstr>
      <vt:lpstr>California</vt:lpstr>
      <vt:lpstr>Georgia</vt:lpstr>
      <vt:lpstr>14-Domain Comparison</vt:lpstr>
      <vt:lpstr>Peak Intensity</vt:lpstr>
      <vt:lpstr>First Mandate</vt:lpstr>
      <vt:lpstr>Epi Data-Stata Format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Lane</dc:creator>
  <cp:lastModifiedBy>Jeff Lane</cp:lastModifiedBy>
  <dcterms:created xsi:type="dcterms:W3CDTF">2020-05-21T23:00:39Z</dcterms:created>
  <dcterms:modified xsi:type="dcterms:W3CDTF">2020-09-25T20:27:12Z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0x010100D3D581B3714BA6489D26A9C811FB4B53</vt:lpwstr>
  </property>
</Properties>
</file>